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tabRatio="865" activeTab="0"/>
  </bookViews>
  <sheets>
    <sheet name="Tableau Match Play" sheetId="1" r:id="rId1"/>
    <sheet name="Challenge Tour" sheetId="2" r:id="rId2"/>
  </sheets>
  <definedNames>
    <definedName name="TABLE" localSheetId="1">'Challenge Tour'!#REF!</definedName>
    <definedName name="TABLE" localSheetId="0">'Tableau Match Play'!#REF!</definedName>
    <definedName name="TABLE_2" localSheetId="1">'Challenge Tour'!#REF!</definedName>
    <definedName name="TABLE_2" localSheetId="0">'Tableau Match Play'!#REF!</definedName>
  </definedNames>
  <calcPr fullCalcOnLoad="1"/>
</workbook>
</file>

<file path=xl/sharedStrings.xml><?xml version="1.0" encoding="utf-8"?>
<sst xmlns="http://schemas.openxmlformats.org/spreadsheetml/2006/main" count="163" uniqueCount="54">
  <si>
    <t>A.S. GOLF ECANCOURT</t>
  </si>
  <si>
    <t>TABLEAU des RENCONTRES</t>
  </si>
  <si>
    <t>1/8</t>
  </si>
  <si>
    <t>1/4</t>
  </si>
  <si>
    <t>1/2</t>
  </si>
  <si>
    <t>1/16</t>
  </si>
  <si>
    <t>Finale</t>
  </si>
  <si>
    <t xml:space="preserve"> </t>
  </si>
  <si>
    <t>28 Inscrits</t>
  </si>
  <si>
    <t>OGET Régina</t>
  </si>
  <si>
    <t>DUFIEF Yann</t>
  </si>
  <si>
    <t>LE HORS Yves</t>
  </si>
  <si>
    <t>CHALIN Michel</t>
  </si>
  <si>
    <t>GAUTHIER Pierre</t>
  </si>
  <si>
    <t>DANIEL Jean-Jacques</t>
  </si>
  <si>
    <t>PALLEC Bruno</t>
  </si>
  <si>
    <t>FERNANDES Manuel</t>
  </si>
  <si>
    <t>GOUYAUD Claude</t>
  </si>
  <si>
    <t>TRANCHINSU Roger</t>
  </si>
  <si>
    <t>APPADOO Ravin</t>
  </si>
  <si>
    <t>PAWLOW Joel</t>
  </si>
  <si>
    <t>FORSHAW David</t>
  </si>
  <si>
    <t>BODOU Philippe</t>
  </si>
  <si>
    <t>PIQUES Maurice</t>
  </si>
  <si>
    <t>TARTRAT Renée</t>
  </si>
  <si>
    <t>avant le 15/09/2013</t>
  </si>
  <si>
    <t>15/10/2013</t>
  </si>
  <si>
    <t>COUPS</t>
  </si>
  <si>
    <t>RENDUS</t>
  </si>
  <si>
    <t>avant le 20 Mai 2013</t>
  </si>
  <si>
    <t>avant le 23 Juin 2013</t>
  </si>
  <si>
    <t>SCORNET Thierry</t>
  </si>
  <si>
    <t>PAILLOUX Claude</t>
  </si>
  <si>
    <t>18 Inscrits</t>
  </si>
  <si>
    <t xml:space="preserve">MATCH PLAY 2014                        Vainqueur : </t>
  </si>
  <si>
    <t xml:space="preserve">CHALLENGE TOUR 2014                        Vainqueur : </t>
  </si>
  <si>
    <t>DAGOIS Jacques</t>
  </si>
  <si>
    <t>LEBOEUF Jean-Pierre</t>
  </si>
  <si>
    <t>DUPUIS Lionel</t>
  </si>
  <si>
    <t>LERAY Didier</t>
  </si>
  <si>
    <t>MINIOU Bernard</t>
  </si>
  <si>
    <t>DANIEL Jean Jacques</t>
  </si>
  <si>
    <t>GOUTAL André</t>
  </si>
  <si>
    <t>REVEAU Luc</t>
  </si>
  <si>
    <t>MARSAULT Julien</t>
  </si>
  <si>
    <t>BOUTIER Stéphane</t>
  </si>
  <si>
    <t>GIBERT Stéphane</t>
  </si>
  <si>
    <t>BOUTIER Fabienne</t>
  </si>
  <si>
    <t>MARSAULT Sylvie</t>
  </si>
  <si>
    <t>DOVALE Manuel</t>
  </si>
  <si>
    <t>HONVAULT David</t>
  </si>
  <si>
    <t>NICOLAS Jean Serge</t>
  </si>
  <si>
    <t>LEBOEUF Jean Pierre</t>
  </si>
  <si>
    <t>24.9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</si>
</sst>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20"/>
      <color indexed="1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172" fontId="6" fillId="0" borderId="1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Alignment="1">
      <alignment horizontal="center" vertical="top"/>
    </xf>
    <xf numFmtId="172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 horizontal="center" vertical="top"/>
    </xf>
    <xf numFmtId="1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5" fillId="0" borderId="1" xfId="0" applyNumberFormat="1" applyFont="1" applyBorder="1" applyAlignment="1">
      <alignment vertical="center"/>
    </xf>
    <xf numFmtId="172" fontId="6" fillId="0" borderId="6" xfId="0" applyNumberFormat="1" applyFont="1" applyFill="1" applyBorder="1" applyAlignment="1">
      <alignment horizontal="center" vertical="top"/>
    </xf>
    <xf numFmtId="172" fontId="5" fillId="0" borderId="7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5" fillId="0" borderId="7" xfId="0" applyNumberFormat="1" applyFont="1" applyBorder="1" applyAlignment="1">
      <alignment vertical="center"/>
    </xf>
    <xf numFmtId="172" fontId="6" fillId="0" borderId="0" xfId="0" applyNumberFormat="1" applyFont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172" fontId="5" fillId="0" borderId="3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="75" zoomScaleNormal="75" workbookViewId="0" topLeftCell="A1">
      <selection activeCell="L32" sqref="L32"/>
    </sheetView>
  </sheetViews>
  <sheetFormatPr defaultColWidth="11.421875" defaultRowHeight="12.75"/>
  <cols>
    <col min="1" max="1" width="4.140625" style="12" customWidth="1"/>
    <col min="2" max="2" width="3.28125" style="0" customWidth="1"/>
    <col min="3" max="3" width="30.8515625" style="0" customWidth="1"/>
    <col min="4" max="4" width="7.7109375" style="25" customWidth="1"/>
    <col min="5" max="5" width="26.7109375" style="0" customWidth="1"/>
    <col min="6" max="6" width="7.7109375" style="1" customWidth="1"/>
    <col min="7" max="7" width="26.7109375" style="0" customWidth="1"/>
    <col min="8" max="8" width="7.8515625" style="1" customWidth="1"/>
    <col min="9" max="9" width="26.7109375" style="0" customWidth="1"/>
    <col min="10" max="10" width="7.7109375" style="79" customWidth="1"/>
    <col min="11" max="11" width="26.7109375" style="0" customWidth="1"/>
    <col min="12" max="12" width="7.7109375" style="1" customWidth="1"/>
    <col min="13" max="13" width="26.7109375" style="47" customWidth="1"/>
  </cols>
  <sheetData>
    <row r="1" spans="2:12" ht="20.25">
      <c r="B1" s="3" t="s">
        <v>0</v>
      </c>
      <c r="D1" s="24"/>
      <c r="F1" s="16"/>
      <c r="H1" s="16"/>
      <c r="J1" s="43"/>
      <c r="L1" s="16"/>
    </row>
    <row r="2" spans="3:11" ht="23.25" customHeight="1">
      <c r="C2" s="80" t="s">
        <v>34</v>
      </c>
      <c r="D2" s="80"/>
      <c r="E2" s="80"/>
      <c r="F2" s="80"/>
      <c r="G2" s="80"/>
      <c r="H2" s="80"/>
      <c r="I2" s="80"/>
      <c r="J2" s="80"/>
      <c r="K2" s="80"/>
    </row>
    <row r="3" spans="2:13" ht="18.75" customHeight="1">
      <c r="B3" s="2"/>
      <c r="C3" s="2"/>
      <c r="D3" s="24"/>
      <c r="E3" s="2"/>
      <c r="F3" s="16"/>
      <c r="G3" s="2"/>
      <c r="H3" s="16"/>
      <c r="I3" s="2"/>
      <c r="J3" s="43"/>
      <c r="K3" s="2"/>
      <c r="L3" s="16"/>
      <c r="M3" s="48"/>
    </row>
    <row r="4" spans="3:13" ht="20.25">
      <c r="C4" s="81" t="s">
        <v>1</v>
      </c>
      <c r="D4" s="81"/>
      <c r="E4" s="81"/>
      <c r="F4" s="81"/>
      <c r="G4" s="81"/>
      <c r="H4" s="81"/>
      <c r="I4" s="81"/>
      <c r="J4" s="81"/>
      <c r="K4" s="81"/>
      <c r="L4" s="16"/>
      <c r="M4" s="48"/>
    </row>
    <row r="5" spans="1:13" s="10" customFormat="1" ht="20.25">
      <c r="A5" s="12"/>
      <c r="C5" s="28" t="s">
        <v>8</v>
      </c>
      <c r="D5" s="37" t="s">
        <v>27</v>
      </c>
      <c r="E5" s="11"/>
      <c r="F5" s="37" t="s">
        <v>27</v>
      </c>
      <c r="G5" s="11"/>
      <c r="H5" s="37" t="s">
        <v>27</v>
      </c>
      <c r="I5" s="11"/>
      <c r="J5" s="37" t="s">
        <v>27</v>
      </c>
      <c r="L5" s="37" t="s">
        <v>27</v>
      </c>
      <c r="M5" s="17"/>
    </row>
    <row r="6" spans="1:13" s="5" customFormat="1" ht="21" customHeight="1">
      <c r="A6" s="13"/>
      <c r="C6" s="4" t="s">
        <v>5</v>
      </c>
      <c r="D6" s="38" t="s">
        <v>28</v>
      </c>
      <c r="E6" s="4" t="s">
        <v>2</v>
      </c>
      <c r="F6" s="38" t="s">
        <v>28</v>
      </c>
      <c r="G6" s="4" t="s">
        <v>3</v>
      </c>
      <c r="H6" s="38" t="s">
        <v>28</v>
      </c>
      <c r="I6" s="4" t="s">
        <v>4</v>
      </c>
      <c r="J6" s="38" t="s">
        <v>28</v>
      </c>
      <c r="K6" s="4" t="s">
        <v>6</v>
      </c>
      <c r="L6" s="38" t="s">
        <v>28</v>
      </c>
      <c r="M6" s="49"/>
    </row>
    <row r="7" spans="1:13" s="5" customFormat="1" ht="21" customHeight="1">
      <c r="A7" s="13"/>
      <c r="C7" s="4" t="s">
        <v>29</v>
      </c>
      <c r="D7" s="23"/>
      <c r="E7" s="4" t="s">
        <v>30</v>
      </c>
      <c r="F7" s="4"/>
      <c r="G7" s="4" t="s">
        <v>25</v>
      </c>
      <c r="H7" s="4"/>
      <c r="I7" s="4" t="s">
        <v>26</v>
      </c>
      <c r="J7" s="77"/>
      <c r="K7" s="4" t="s">
        <v>7</v>
      </c>
      <c r="L7" s="4"/>
      <c r="M7" s="15"/>
    </row>
    <row r="8" spans="1:13" s="8" customFormat="1" ht="21" customHeight="1" thickBot="1">
      <c r="A8" s="12"/>
      <c r="B8" s="6"/>
      <c r="C8" s="6"/>
      <c r="D8" s="23"/>
      <c r="E8" s="7"/>
      <c r="F8" s="6"/>
      <c r="G8" s="6"/>
      <c r="H8" s="6"/>
      <c r="I8" s="6"/>
      <c r="J8" s="71"/>
      <c r="K8" s="6"/>
      <c r="L8" s="71"/>
      <c r="M8" s="15"/>
    </row>
    <row r="9" spans="1:13" s="14" customFormat="1" ht="21" customHeight="1" thickBot="1">
      <c r="A9" s="12">
        <v>1</v>
      </c>
      <c r="B9" s="8"/>
      <c r="C9" s="54" t="s">
        <v>24</v>
      </c>
      <c r="D9" s="23">
        <f>IF(C10&lt;C12,"",MIN(ROUND((C10-C12)*2/3,5),12))</f>
      </c>
      <c r="E9" s="57"/>
      <c r="F9" s="69"/>
      <c r="G9" s="57"/>
      <c r="H9" s="69"/>
      <c r="I9" s="57"/>
      <c r="J9" s="69"/>
      <c r="K9" s="57"/>
      <c r="L9" s="69"/>
      <c r="M9" s="15"/>
    </row>
    <row r="10" spans="1:13" s="14" customFormat="1" ht="21" customHeight="1" thickBot="1">
      <c r="A10" s="12"/>
      <c r="B10" s="8"/>
      <c r="C10" s="30">
        <v>35.5</v>
      </c>
      <c r="D10" s="26"/>
      <c r="E10" s="54" t="s">
        <v>36</v>
      </c>
      <c r="F10" s="23">
        <f>IF(E11&lt;E15,"",MIN(ROUND((E11-E15)*2/3,5),12))</f>
        <v>12</v>
      </c>
      <c r="G10" s="57"/>
      <c r="H10" s="69"/>
      <c r="I10" s="57"/>
      <c r="J10" s="69"/>
      <c r="K10" s="57"/>
      <c r="L10" s="69"/>
      <c r="M10" s="46"/>
    </row>
    <row r="11" spans="1:13" s="14" customFormat="1" ht="21" customHeight="1" thickBot="1">
      <c r="A11" s="12">
        <f>A9+1</f>
        <v>2</v>
      </c>
      <c r="B11" s="8"/>
      <c r="C11" s="54" t="s">
        <v>36</v>
      </c>
      <c r="D11" s="23">
        <f>IF(C10&lt;C12,MIN(ROUND((C12-C10)*2/3,5),12),"")</f>
        <v>12</v>
      </c>
      <c r="E11" s="40">
        <v>54</v>
      </c>
      <c r="F11" s="69"/>
      <c r="G11" s="57"/>
      <c r="H11" s="69"/>
      <c r="I11" s="57"/>
      <c r="J11" s="69"/>
      <c r="K11" s="57"/>
      <c r="L11" s="69"/>
      <c r="M11" s="15"/>
    </row>
    <row r="12" spans="1:13" s="14" customFormat="1" ht="21" customHeight="1" thickBot="1">
      <c r="A12" s="12"/>
      <c r="B12" s="8"/>
      <c r="C12" s="30">
        <v>54</v>
      </c>
      <c r="D12" s="23"/>
      <c r="E12" s="58"/>
      <c r="F12" s="26"/>
      <c r="G12" s="54" t="s">
        <v>23</v>
      </c>
      <c r="H12" s="23">
        <f>IF(G21&lt;G13,MIN(ROUND((G13-G21)*2/3,5),12),"")</f>
        <v>1.8</v>
      </c>
      <c r="I12" s="57"/>
      <c r="J12" s="69"/>
      <c r="K12" s="57"/>
      <c r="L12" s="69"/>
      <c r="M12" s="46"/>
    </row>
    <row r="13" spans="1:13" s="14" customFormat="1" ht="21" customHeight="1" thickBot="1">
      <c r="A13" s="12">
        <f>A11+1</f>
        <v>3</v>
      </c>
      <c r="B13" s="8"/>
      <c r="C13" s="54" t="s">
        <v>23</v>
      </c>
      <c r="D13" s="23">
        <f>IF(C14&lt;C16,"",MIN(ROUND((C14-C16)*2/3,5),12))</f>
      </c>
      <c r="E13" s="58"/>
      <c r="F13" s="69"/>
      <c r="G13" s="40">
        <v>27</v>
      </c>
      <c r="H13" s="69"/>
      <c r="I13" s="57"/>
      <c r="J13" s="69"/>
      <c r="K13" s="57"/>
      <c r="L13" s="69"/>
      <c r="M13" s="15"/>
    </row>
    <row r="14" spans="1:13" s="14" customFormat="1" ht="21" customHeight="1" thickBot="1">
      <c r="A14" s="12"/>
      <c r="B14" s="8"/>
      <c r="C14" s="30">
        <v>27</v>
      </c>
      <c r="D14" s="26"/>
      <c r="E14" s="54" t="s">
        <v>23</v>
      </c>
      <c r="F14" s="23">
        <f>IF(E11&gt;E15,"",MIN(ROUND((E15-E11)*2/3,5),12))</f>
      </c>
      <c r="G14" s="58"/>
      <c r="H14" s="69"/>
      <c r="I14" s="57"/>
      <c r="J14" s="69"/>
      <c r="K14" s="57"/>
      <c r="L14" s="69"/>
      <c r="M14" s="46"/>
    </row>
    <row r="15" spans="1:13" s="14" customFormat="1" ht="21" customHeight="1" thickBot="1">
      <c r="A15" s="12">
        <f>A13+1</f>
        <v>4</v>
      </c>
      <c r="B15" s="8"/>
      <c r="C15" s="54" t="s">
        <v>37</v>
      </c>
      <c r="D15" s="23">
        <f>IF(C14&lt;C16,MIN(ROUND((C16-C14)*2/3,5),12),"")</f>
        <v>7.33333</v>
      </c>
      <c r="E15" s="34">
        <v>27</v>
      </c>
      <c r="F15" s="69"/>
      <c r="G15" s="58"/>
      <c r="H15" s="69"/>
      <c r="I15" s="57"/>
      <c r="J15" s="69"/>
      <c r="K15" s="57"/>
      <c r="L15" s="69"/>
      <c r="M15" s="15"/>
    </row>
    <row r="16" spans="1:13" s="14" customFormat="1" ht="21" customHeight="1" thickBot="1">
      <c r="A16" s="12"/>
      <c r="B16" s="8"/>
      <c r="C16" s="30">
        <v>38</v>
      </c>
      <c r="D16" s="23"/>
      <c r="E16" s="57"/>
      <c r="F16" s="69"/>
      <c r="G16" s="58"/>
      <c r="H16" s="26"/>
      <c r="I16" s="54" t="s">
        <v>23</v>
      </c>
      <c r="J16" s="45">
        <f>IF(I33&lt;I17,MIN(ROUND((I17-I33)*2/3,5),12),"")</f>
        <v>2.93333</v>
      </c>
      <c r="K16" s="57"/>
      <c r="L16" s="69"/>
      <c r="M16" s="46"/>
    </row>
    <row r="17" spans="1:15" s="14" customFormat="1" ht="21" customHeight="1" thickBot="1">
      <c r="A17" s="12">
        <f>A15+1</f>
        <v>5</v>
      </c>
      <c r="B17" s="27"/>
      <c r="C17" s="54" t="s">
        <v>38</v>
      </c>
      <c r="D17" s="23">
        <f>IF(C18&lt;C20,"",MIN(ROUND((C18-C20)*2/3,5),12))</f>
        <v>11</v>
      </c>
      <c r="E17" s="57"/>
      <c r="F17" s="69"/>
      <c r="G17" s="58"/>
      <c r="H17" s="69"/>
      <c r="I17" s="59">
        <v>27.2</v>
      </c>
      <c r="J17" s="70"/>
      <c r="K17" s="57"/>
      <c r="L17" s="69"/>
      <c r="M17" s="15"/>
      <c r="N17" s="15"/>
      <c r="O17" s="33"/>
    </row>
    <row r="18" spans="1:15" s="14" customFormat="1" ht="21" customHeight="1" thickBot="1">
      <c r="A18" s="12"/>
      <c r="B18" s="8"/>
      <c r="C18" s="30">
        <v>35.7</v>
      </c>
      <c r="D18" s="26"/>
      <c r="E18" s="54" t="s">
        <v>38</v>
      </c>
      <c r="F18" s="23">
        <f>IF(E19&lt;E23,"",MIN(ROUND((E19-E23)*2/3,5),12))</f>
        <v>7.6</v>
      </c>
      <c r="G18" s="58"/>
      <c r="H18" s="69"/>
      <c r="I18" s="57"/>
      <c r="J18" s="70"/>
      <c r="K18" s="57"/>
      <c r="L18" s="69"/>
      <c r="M18" s="46"/>
      <c r="N18" s="34"/>
      <c r="O18" s="35"/>
    </row>
    <row r="19" spans="1:15" s="14" customFormat="1" ht="21" customHeight="1" thickBot="1">
      <c r="A19" s="12">
        <f>A17+1</f>
        <v>6</v>
      </c>
      <c r="B19" s="8"/>
      <c r="C19" s="55" t="s">
        <v>19</v>
      </c>
      <c r="D19" s="23">
        <f>IF(C18&lt;C20,MIN(ROUND((C20-C18)*2/3,5),12),"")</f>
      </c>
      <c r="E19" s="29">
        <v>35.7</v>
      </c>
      <c r="F19" s="69"/>
      <c r="G19" s="58"/>
      <c r="H19" s="69"/>
      <c r="I19" s="57"/>
      <c r="J19" s="70"/>
      <c r="K19" s="57"/>
      <c r="L19" s="69"/>
      <c r="M19" s="15"/>
      <c r="N19" s="15"/>
      <c r="O19" s="33"/>
    </row>
    <row r="20" spans="1:15" s="14" customFormat="1" ht="21" customHeight="1" thickBot="1">
      <c r="A20" s="12"/>
      <c r="B20" s="8"/>
      <c r="C20" s="30">
        <v>19.2</v>
      </c>
      <c r="D20" s="23"/>
      <c r="E20" s="58"/>
      <c r="F20" s="26"/>
      <c r="G20" s="54" t="s">
        <v>17</v>
      </c>
      <c r="H20" s="23">
        <f>IF(G13&lt;G21,MIN(ROUND((G21-G13)*2/3,5),12),"")</f>
      </c>
      <c r="I20" s="57"/>
      <c r="J20" s="70"/>
      <c r="K20" s="57"/>
      <c r="L20" s="69"/>
      <c r="M20" s="46"/>
      <c r="N20" s="36"/>
      <c r="O20" s="15"/>
    </row>
    <row r="21" spans="1:13" s="14" customFormat="1" ht="21" customHeight="1" thickBot="1">
      <c r="A21" s="12">
        <f>A19+1</f>
        <v>7</v>
      </c>
      <c r="B21" s="27"/>
      <c r="C21" s="54" t="s">
        <v>17</v>
      </c>
      <c r="D21" s="23">
        <f>IF(C22&lt;C24,"",MIN(ROUND((C22-C24)*2/3,5),12))</f>
      </c>
      <c r="E21" s="60"/>
      <c r="F21" s="69"/>
      <c r="G21" s="34">
        <v>24.3</v>
      </c>
      <c r="H21" s="69"/>
      <c r="I21" s="57"/>
      <c r="J21" s="70"/>
      <c r="K21" s="57"/>
      <c r="L21" s="69"/>
      <c r="M21" s="15"/>
    </row>
    <row r="22" spans="1:13" s="14" customFormat="1" ht="21" customHeight="1" thickBot="1">
      <c r="A22" s="12"/>
      <c r="B22" s="8"/>
      <c r="C22" s="30">
        <v>24.3</v>
      </c>
      <c r="D22" s="26"/>
      <c r="E22" s="54" t="s">
        <v>17</v>
      </c>
      <c r="F22" s="23">
        <f>IF(E19&gt;E23,"",MIN(ROUND((E23-E19)*2/3,5),12))</f>
      </c>
      <c r="G22" s="57"/>
      <c r="H22" s="69"/>
      <c r="I22" s="57"/>
      <c r="J22" s="70"/>
      <c r="K22" s="57"/>
      <c r="L22" s="69"/>
      <c r="M22" s="46"/>
    </row>
    <row r="23" spans="1:13" s="14" customFormat="1" ht="21" customHeight="1" thickBot="1">
      <c r="A23" s="12">
        <f>A21+1</f>
        <v>8</v>
      </c>
      <c r="B23" s="8"/>
      <c r="C23" s="55" t="s">
        <v>39</v>
      </c>
      <c r="D23" s="23">
        <f>IF(C22&lt;C24,MIN(ROUND((C24-C22)*2/3,5),12),"")</f>
        <v>6.4</v>
      </c>
      <c r="E23" s="34">
        <v>24.3</v>
      </c>
      <c r="F23" s="69"/>
      <c r="G23" s="57"/>
      <c r="H23" s="69"/>
      <c r="I23" s="57"/>
      <c r="J23" s="70"/>
      <c r="K23" s="57"/>
      <c r="L23" s="69"/>
      <c r="M23" s="15"/>
    </row>
    <row r="24" spans="1:13" s="14" customFormat="1" ht="21" customHeight="1" thickBot="1">
      <c r="A24" s="12"/>
      <c r="B24" s="8"/>
      <c r="C24" s="30">
        <v>33.9</v>
      </c>
      <c r="D24" s="23"/>
      <c r="E24" s="57"/>
      <c r="F24" s="69"/>
      <c r="G24" s="57"/>
      <c r="H24" s="69"/>
      <c r="I24" s="57"/>
      <c r="J24" s="70"/>
      <c r="K24" s="54" t="s">
        <v>14</v>
      </c>
      <c r="L24" s="45"/>
      <c r="M24" s="46"/>
    </row>
    <row r="25" spans="1:13" s="14" customFormat="1" ht="21" customHeight="1" thickBot="1">
      <c r="A25" s="12">
        <f>A23+1</f>
        <v>9</v>
      </c>
      <c r="B25" s="27"/>
      <c r="C25" s="54" t="s">
        <v>18</v>
      </c>
      <c r="D25" s="23"/>
      <c r="E25" s="57"/>
      <c r="F25" s="69"/>
      <c r="G25" s="57"/>
      <c r="H25" s="69"/>
      <c r="I25" s="57"/>
      <c r="J25" s="70"/>
      <c r="K25" s="34">
        <v>22.8</v>
      </c>
      <c r="L25" s="70"/>
      <c r="M25" s="15"/>
    </row>
    <row r="26" spans="1:13" s="14" customFormat="1" ht="21" customHeight="1" thickBot="1">
      <c r="A26" s="12"/>
      <c r="B26" s="8"/>
      <c r="C26" s="30">
        <v>31.3</v>
      </c>
      <c r="D26" s="26"/>
      <c r="E26" s="54" t="s">
        <v>18</v>
      </c>
      <c r="F26" s="23">
        <f>IF(E27&lt;E31,"",MIN(ROUND((E27-E31)*2/3,5),12))</f>
        <v>4.66667</v>
      </c>
      <c r="G26" s="57"/>
      <c r="H26" s="69"/>
      <c r="I26" s="57"/>
      <c r="J26" s="70"/>
      <c r="K26" s="57"/>
      <c r="L26" s="70"/>
      <c r="M26" s="46"/>
    </row>
    <row r="27" spans="1:13" s="14" customFormat="1" ht="21" customHeight="1" thickBot="1">
      <c r="A27" s="12">
        <f>A25+1</f>
        <v>10</v>
      </c>
      <c r="B27" s="8"/>
      <c r="C27" s="55" t="s">
        <v>40</v>
      </c>
      <c r="D27" s="23">
        <f>IF(C26&lt;C28,MIN(ROUND((C28-C26)*2/3,5),12),"")</f>
      </c>
      <c r="E27" s="29">
        <v>31.3</v>
      </c>
      <c r="F27" s="69"/>
      <c r="G27" s="57"/>
      <c r="H27" s="69"/>
      <c r="I27" s="57"/>
      <c r="J27" s="70"/>
      <c r="K27" s="57"/>
      <c r="L27" s="70"/>
      <c r="M27" s="15"/>
    </row>
    <row r="28" spans="1:13" s="14" customFormat="1" ht="21" customHeight="1" thickBot="1">
      <c r="A28" s="12"/>
      <c r="B28" s="8"/>
      <c r="C28" s="30">
        <v>12.6</v>
      </c>
      <c r="D28" s="23"/>
      <c r="E28" s="58"/>
      <c r="F28" s="26"/>
      <c r="G28" s="54" t="s">
        <v>9</v>
      </c>
      <c r="H28" s="23">
        <f>IF(G37&lt;G29,MIN(ROUND((G29-G37)*2/3,5),12),"")</f>
        <v>1</v>
      </c>
      <c r="I28" s="57"/>
      <c r="J28" s="70"/>
      <c r="K28" s="57"/>
      <c r="L28" s="70"/>
      <c r="M28" s="46"/>
    </row>
    <row r="29" spans="1:13" s="14" customFormat="1" ht="21" customHeight="1" thickBot="1">
      <c r="A29" s="12">
        <f>A27+1</f>
        <v>11</v>
      </c>
      <c r="B29" s="27"/>
      <c r="C29" s="54" t="s">
        <v>9</v>
      </c>
      <c r="D29" s="23">
        <f>IF(C30&lt;C32,"",MIN(ROUND((C30-C32)*2/3,5),12))</f>
      </c>
      <c r="E29" s="58"/>
      <c r="F29" s="69"/>
      <c r="G29" s="29">
        <v>24.3</v>
      </c>
      <c r="H29" s="69"/>
      <c r="I29" s="57"/>
      <c r="J29" s="70"/>
      <c r="K29" s="58"/>
      <c r="L29" s="69"/>
      <c r="M29" s="15"/>
    </row>
    <row r="30" spans="1:13" s="14" customFormat="1" ht="21" customHeight="1" thickBot="1">
      <c r="A30" s="12"/>
      <c r="B30" s="8"/>
      <c r="C30" s="30">
        <v>24.3</v>
      </c>
      <c r="D30" s="26"/>
      <c r="E30" s="54" t="s">
        <v>9</v>
      </c>
      <c r="F30" s="23">
        <f>IF(E27&gt;E31,"",MIN(ROUND((E31-E27)*2/3,5),12))</f>
      </c>
      <c r="G30" s="58"/>
      <c r="H30" s="69"/>
      <c r="I30" s="57"/>
      <c r="J30" s="70"/>
      <c r="K30" s="58"/>
      <c r="L30" s="69"/>
      <c r="M30" s="46"/>
    </row>
    <row r="31" spans="1:13" s="14" customFormat="1" ht="21" customHeight="1" thickBot="1">
      <c r="A31" s="12">
        <f>A29+1</f>
        <v>12</v>
      </c>
      <c r="B31" s="27"/>
      <c r="C31" s="55" t="s">
        <v>49</v>
      </c>
      <c r="D31" s="23">
        <f>IF(C30&lt;C32,MIN(ROUND((C32-C30)*2/3,5),12),"")</f>
        <v>12</v>
      </c>
      <c r="E31" s="29">
        <v>24.3</v>
      </c>
      <c r="F31" s="69"/>
      <c r="G31" s="58"/>
      <c r="H31" s="69"/>
      <c r="I31" s="57"/>
      <c r="J31" s="70"/>
      <c r="K31" s="58"/>
      <c r="L31" s="69"/>
      <c r="M31" s="15"/>
    </row>
    <row r="32" spans="1:13" s="14" customFormat="1" ht="21" customHeight="1" thickBot="1">
      <c r="A32" s="12"/>
      <c r="B32" s="8"/>
      <c r="C32" s="30">
        <v>44</v>
      </c>
      <c r="D32" s="23"/>
      <c r="E32" s="57"/>
      <c r="F32" s="69"/>
      <c r="G32" s="58"/>
      <c r="H32" s="26"/>
      <c r="I32" s="54" t="s">
        <v>14</v>
      </c>
      <c r="J32" s="45">
        <f>IF(I17&lt;I33,MIN(ROUND((I33-I17)*2/3,5),12),"")</f>
      </c>
      <c r="K32" s="58"/>
      <c r="L32" s="69"/>
      <c r="M32" s="46"/>
    </row>
    <row r="33" spans="1:13" s="14" customFormat="1" ht="21" customHeight="1" thickBot="1">
      <c r="A33" s="12">
        <f>A31+1</f>
        <v>13</v>
      </c>
      <c r="B33" s="27"/>
      <c r="C33" s="56" t="s">
        <v>41</v>
      </c>
      <c r="D33" s="23">
        <f>IF(C34&lt;C36,"",MIN(ROUND((C34-C36)*2/3,5),12))</f>
        <v>3.26667</v>
      </c>
      <c r="E33" s="57"/>
      <c r="F33" s="69"/>
      <c r="G33" s="58"/>
      <c r="H33" s="69"/>
      <c r="I33" s="34">
        <v>22.8</v>
      </c>
      <c r="J33" s="69"/>
      <c r="K33" s="58"/>
      <c r="L33" s="69"/>
      <c r="M33" s="50"/>
    </row>
    <row r="34" spans="1:13" s="14" customFormat="1" ht="21" customHeight="1" thickBot="1">
      <c r="A34" s="12"/>
      <c r="B34" s="8"/>
      <c r="C34" s="30">
        <v>22.8</v>
      </c>
      <c r="D34" s="26"/>
      <c r="E34" s="54" t="s">
        <v>14</v>
      </c>
      <c r="F34" s="23">
        <f>IF(E35&lt;E39,"",MIN(ROUND((E35-E39)*2/3,5),12))</f>
      </c>
      <c r="G34" s="58"/>
      <c r="H34" s="69"/>
      <c r="I34" s="57"/>
      <c r="J34" s="69"/>
      <c r="K34" s="58"/>
      <c r="L34" s="69"/>
      <c r="M34" s="46"/>
    </row>
    <row r="35" spans="1:13" s="14" customFormat="1" ht="21" customHeight="1" thickBot="1">
      <c r="A35" s="12">
        <f>A33+1</f>
        <v>14</v>
      </c>
      <c r="B35" s="8"/>
      <c r="C35" s="54" t="s">
        <v>12</v>
      </c>
      <c r="D35" s="23">
        <f>IF(C34&lt;C36,MIN(ROUND((C36-C34)*2/3,5),12),"")</f>
      </c>
      <c r="E35" s="29">
        <v>22.8</v>
      </c>
      <c r="F35" s="69"/>
      <c r="G35" s="58"/>
      <c r="H35" s="69"/>
      <c r="I35" s="57"/>
      <c r="J35" s="69"/>
      <c r="K35" s="58"/>
      <c r="L35" s="69"/>
      <c r="M35" s="15"/>
    </row>
    <row r="36" spans="1:13" s="14" customFormat="1" ht="21" customHeight="1" thickBot="1">
      <c r="A36" s="12"/>
      <c r="B36" s="8"/>
      <c r="C36" s="30">
        <v>17.9</v>
      </c>
      <c r="D36" s="23"/>
      <c r="E36" s="61"/>
      <c r="F36" s="26"/>
      <c r="G36" s="54" t="s">
        <v>14</v>
      </c>
      <c r="H36" s="23">
        <f>IF(G29&lt;G37,MIN(ROUND((G37-G29)*2/3,5),12),"")</f>
      </c>
      <c r="I36" s="57"/>
      <c r="J36" s="69"/>
      <c r="K36" s="58"/>
      <c r="L36" s="69"/>
      <c r="M36" s="46"/>
    </row>
    <row r="37" spans="1:13" s="14" customFormat="1" ht="21" customHeight="1" thickBot="1">
      <c r="A37" s="12">
        <f>A35+1</f>
        <v>15</v>
      </c>
      <c r="B37" s="8"/>
      <c r="C37" s="54" t="s">
        <v>13</v>
      </c>
      <c r="D37" s="23">
        <f>IF(C38&lt;C40,"",MIN(ROUND((C38-C40)*2/3,5),12))</f>
      </c>
      <c r="E37" s="61"/>
      <c r="F37" s="69"/>
      <c r="G37" s="34">
        <v>22.8</v>
      </c>
      <c r="H37" s="69"/>
      <c r="I37" s="57"/>
      <c r="J37" s="69"/>
      <c r="K37" s="58"/>
      <c r="L37" s="69"/>
      <c r="M37" s="15"/>
    </row>
    <row r="38" spans="1:13" s="14" customFormat="1" ht="21" customHeight="1" thickBot="1">
      <c r="A38" s="12"/>
      <c r="B38" s="8"/>
      <c r="C38" s="30">
        <v>23.8</v>
      </c>
      <c r="D38" s="26"/>
      <c r="E38" s="54" t="s">
        <v>32</v>
      </c>
      <c r="F38" s="23">
        <f>IF(E35&gt;E39,"",MIN(ROUND((E39-E35)*2/3,5),12))</f>
        <v>2.6</v>
      </c>
      <c r="G38" s="57"/>
      <c r="H38" s="69"/>
      <c r="I38" s="57"/>
      <c r="J38" s="69"/>
      <c r="K38" s="58"/>
      <c r="L38" s="69"/>
      <c r="M38" s="46"/>
    </row>
    <row r="39" spans="1:12" s="14" customFormat="1" ht="21" customHeight="1" thickBot="1">
      <c r="A39" s="12">
        <f>A37+1</f>
        <v>16</v>
      </c>
      <c r="B39" s="8"/>
      <c r="C39" s="54" t="s">
        <v>32</v>
      </c>
      <c r="D39" s="23">
        <f>IF(C38&lt;C40,MIN(ROUND((C40-C38)*2/3,5),12),"")</f>
        <v>1.93333</v>
      </c>
      <c r="E39" s="30">
        <v>26.7</v>
      </c>
      <c r="F39" s="69"/>
      <c r="G39" s="57"/>
      <c r="H39" s="69"/>
      <c r="I39" s="57"/>
      <c r="J39" s="69"/>
      <c r="K39" s="58"/>
      <c r="L39" s="69"/>
    </row>
    <row r="40" spans="1:13" s="14" customFormat="1" ht="21" customHeight="1" thickBot="1">
      <c r="A40" s="12"/>
      <c r="B40" s="8"/>
      <c r="C40" s="30">
        <v>26.7</v>
      </c>
      <c r="D40" s="23"/>
      <c r="E40" s="62"/>
      <c r="F40" s="69"/>
      <c r="G40" s="57"/>
      <c r="H40" s="69"/>
      <c r="I40" s="57"/>
      <c r="J40" s="69"/>
      <c r="K40" s="58"/>
      <c r="L40" s="69"/>
      <c r="M40" s="54" t="s">
        <v>14</v>
      </c>
    </row>
    <row r="41" spans="1:13" s="14" customFormat="1" ht="21" customHeight="1" thickBot="1">
      <c r="A41" s="12">
        <f>A39+1</f>
        <v>17</v>
      </c>
      <c r="B41" s="8"/>
      <c r="C41" s="54" t="s">
        <v>50</v>
      </c>
      <c r="D41" s="23">
        <f>IF(C42&lt;C44,"",MIN(ROUND((C42-C44)*2/3,5),12))</f>
        <v>10.2</v>
      </c>
      <c r="E41" s="62"/>
      <c r="F41" s="69"/>
      <c r="G41" s="57"/>
      <c r="H41" s="69"/>
      <c r="I41" s="57"/>
      <c r="J41" s="69"/>
      <c r="K41" s="58"/>
      <c r="L41" s="69"/>
      <c r="M41" s="34">
        <v>22.8</v>
      </c>
    </row>
    <row r="42" spans="1:13" s="14" customFormat="1" ht="21" customHeight="1" thickBot="1">
      <c r="A42" s="12"/>
      <c r="B42" s="8"/>
      <c r="C42" s="30">
        <v>50</v>
      </c>
      <c r="D42" s="26"/>
      <c r="E42" s="54" t="s">
        <v>50</v>
      </c>
      <c r="F42" s="23">
        <f>IF(E43&lt;E47,"",MIN(ROUND((E43-E47)*2/3,5),12))</f>
        <v>9.53333</v>
      </c>
      <c r="G42" s="57"/>
      <c r="H42" s="69"/>
      <c r="I42" s="57"/>
      <c r="J42" s="69"/>
      <c r="K42" s="58"/>
      <c r="L42" s="26"/>
      <c r="M42" s="46"/>
    </row>
    <row r="43" spans="1:13" s="14" customFormat="1" ht="21" customHeight="1" thickBot="1">
      <c r="A43" s="12">
        <f>A41+1</f>
        <v>18</v>
      </c>
      <c r="B43" s="8"/>
      <c r="C43" s="54" t="s">
        <v>31</v>
      </c>
      <c r="D43" s="23">
        <f>IF(C42&lt;C44,MIN(ROUND((C44-C42)*2/3,5),12),"")</f>
      </c>
      <c r="E43" s="29">
        <v>50</v>
      </c>
      <c r="F43" s="69"/>
      <c r="G43" s="57"/>
      <c r="H43" s="69"/>
      <c r="I43" s="57"/>
      <c r="J43" s="69"/>
      <c r="K43" s="58"/>
      <c r="L43" s="69"/>
      <c r="M43" s="15"/>
    </row>
    <row r="44" spans="1:13" s="14" customFormat="1" ht="21" customHeight="1" thickBot="1">
      <c r="A44" s="12"/>
      <c r="B44" s="8"/>
      <c r="C44" s="30">
        <v>34.7</v>
      </c>
      <c r="D44" s="23"/>
      <c r="E44" s="61"/>
      <c r="F44" s="26"/>
      <c r="G44" s="55" t="s">
        <v>43</v>
      </c>
      <c r="H44" s="23">
        <f>IF(G53&lt;G45,MIN(ROUND((G45-G53)*2/3,5),12),"")</f>
        <v>6.2</v>
      </c>
      <c r="I44" s="57"/>
      <c r="J44" s="69"/>
      <c r="K44" s="58"/>
      <c r="L44" s="69"/>
      <c r="M44" s="46"/>
    </row>
    <row r="45" spans="1:13" s="14" customFormat="1" ht="21" customHeight="1" thickBot="1">
      <c r="A45" s="12">
        <f>A43+1</f>
        <v>19</v>
      </c>
      <c r="B45" s="27"/>
      <c r="C45" s="54" t="s">
        <v>42</v>
      </c>
      <c r="D45" s="23">
        <f>IF(C46&lt;C48,"",MIN(ROUND((C46-C48)*2/3,5),12))</f>
        <v>2.86667</v>
      </c>
      <c r="E45" s="61"/>
      <c r="F45" s="69"/>
      <c r="G45" s="30">
        <v>35.7</v>
      </c>
      <c r="H45" s="70"/>
      <c r="I45" s="57"/>
      <c r="J45" s="69"/>
      <c r="K45" s="58"/>
      <c r="L45" s="69"/>
      <c r="M45" s="15"/>
    </row>
    <row r="46" spans="1:13" s="14" customFormat="1" ht="21" customHeight="1" thickBot="1">
      <c r="A46" s="12"/>
      <c r="B46" s="8"/>
      <c r="C46" s="30">
        <v>40</v>
      </c>
      <c r="D46" s="26"/>
      <c r="E46" s="55" t="s">
        <v>43</v>
      </c>
      <c r="F46" s="23">
        <f>IF(E43&gt;E47,"",MIN(ROUND((E47-E43)*2/3,5),12))</f>
      </c>
      <c r="G46" s="58"/>
      <c r="H46" s="69"/>
      <c r="I46" s="57"/>
      <c r="J46" s="69"/>
      <c r="K46" s="58"/>
      <c r="L46" s="69"/>
      <c r="M46" s="46"/>
    </row>
    <row r="47" spans="1:13" s="14" customFormat="1" ht="21" customHeight="1" thickBot="1">
      <c r="A47" s="12">
        <f>A45+1</f>
        <v>20</v>
      </c>
      <c r="B47" s="27"/>
      <c r="C47" s="55" t="s">
        <v>43</v>
      </c>
      <c r="D47" s="23">
        <f>IF(C46&lt;C48,MIN(ROUND((C48-C46)*2/3,5),12),"")</f>
      </c>
      <c r="E47" s="30">
        <v>35.7</v>
      </c>
      <c r="F47" s="69"/>
      <c r="G47" s="58"/>
      <c r="H47" s="69"/>
      <c r="I47" s="57"/>
      <c r="J47" s="69"/>
      <c r="K47" s="58"/>
      <c r="L47" s="69"/>
      <c r="M47" s="15"/>
    </row>
    <row r="48" spans="1:13" s="14" customFormat="1" ht="21" customHeight="1" thickBot="1">
      <c r="A48" s="12"/>
      <c r="B48" s="8"/>
      <c r="C48" s="30">
        <v>35.7</v>
      </c>
      <c r="D48" s="23"/>
      <c r="E48" s="62"/>
      <c r="F48" s="69"/>
      <c r="G48" s="58"/>
      <c r="H48" s="26"/>
      <c r="I48" s="54" t="s">
        <v>44</v>
      </c>
      <c r="J48" s="45">
        <f>IF(I65&lt;I49,MIN(ROUND((I49-I65)*2/3,5),12),"")</f>
      </c>
      <c r="K48" s="58"/>
      <c r="L48" s="69"/>
      <c r="M48" s="46"/>
    </row>
    <row r="49" spans="1:13" s="14" customFormat="1" ht="21" customHeight="1" thickBot="1">
      <c r="A49" s="12">
        <f>A47+1</f>
        <v>21</v>
      </c>
      <c r="B49" s="8"/>
      <c r="C49" s="54" t="s">
        <v>44</v>
      </c>
      <c r="D49" s="23">
        <f>IF(C50&lt;C52,"",MIN(ROUND((C50-C52)*2/3,5),12))</f>
        <v>4.4</v>
      </c>
      <c r="E49" s="62"/>
      <c r="F49" s="69"/>
      <c r="G49" s="58"/>
      <c r="H49" s="69"/>
      <c r="I49" s="30">
        <v>26.4</v>
      </c>
      <c r="J49" s="70"/>
      <c r="K49" s="58"/>
      <c r="L49" s="69"/>
      <c r="M49" s="15"/>
    </row>
    <row r="50" spans="1:13" s="14" customFormat="1" ht="21" customHeight="1" thickBot="1">
      <c r="A50" s="12"/>
      <c r="B50" s="8"/>
      <c r="C50" s="30">
        <v>26.4</v>
      </c>
      <c r="D50" s="26"/>
      <c r="E50" s="54" t="s">
        <v>44</v>
      </c>
      <c r="F50" s="23">
        <f>IF(E51&lt;E55,"",MIN(ROUND((E51-E55)*2/3,5),12))</f>
      </c>
      <c r="G50" s="58"/>
      <c r="H50" s="69"/>
      <c r="I50" s="57"/>
      <c r="J50" s="70"/>
      <c r="K50" s="58"/>
      <c r="L50" s="69"/>
      <c r="M50" s="46"/>
    </row>
    <row r="51" spans="1:13" s="14" customFormat="1" ht="21" customHeight="1" thickBot="1">
      <c r="A51" s="12">
        <f>A49+1</f>
        <v>22</v>
      </c>
      <c r="B51" s="8"/>
      <c r="C51" s="54" t="s">
        <v>15</v>
      </c>
      <c r="D51" s="23">
        <f>IF(C50&lt;C52,MIN(ROUND((C52-C50)*2/3,5),12),"")</f>
      </c>
      <c r="E51" s="29">
        <v>26.4</v>
      </c>
      <c r="F51" s="69"/>
      <c r="G51" s="58"/>
      <c r="H51" s="69"/>
      <c r="I51" s="57"/>
      <c r="J51" s="70"/>
      <c r="K51" s="58"/>
      <c r="L51" s="69"/>
      <c r="M51" s="15"/>
    </row>
    <row r="52" spans="1:13" s="14" customFormat="1" ht="21" customHeight="1" thickBot="1">
      <c r="A52" s="12"/>
      <c r="B52" s="8"/>
      <c r="C52" s="30">
        <v>19.8</v>
      </c>
      <c r="D52" s="23"/>
      <c r="E52" s="61"/>
      <c r="F52" s="26"/>
      <c r="G52" s="54" t="s">
        <v>44</v>
      </c>
      <c r="H52" s="23">
        <f>IF(G45&lt;G53,MIN(ROUND((G53-G45)*2/3,5),12),"")</f>
      </c>
      <c r="I52" s="57"/>
      <c r="J52" s="70"/>
      <c r="K52" s="58"/>
      <c r="L52" s="69"/>
      <c r="M52" s="46"/>
    </row>
    <row r="53" spans="1:13" s="14" customFormat="1" ht="21" customHeight="1" thickBot="1">
      <c r="A53" s="12">
        <f>A51+1</f>
        <v>23</v>
      </c>
      <c r="B53" s="8"/>
      <c r="C53" s="54" t="s">
        <v>20</v>
      </c>
      <c r="D53" s="23">
        <f>IF(C54&lt;C56,"",MIN(ROUND((C54-C56)*2/3,5),12))</f>
      </c>
      <c r="E53" s="61"/>
      <c r="F53" s="69"/>
      <c r="G53" s="34">
        <v>26.4</v>
      </c>
      <c r="H53" s="69"/>
      <c r="I53" s="57"/>
      <c r="J53" s="70"/>
      <c r="K53" s="58"/>
      <c r="L53" s="69"/>
      <c r="M53" s="15"/>
    </row>
    <row r="54" spans="1:13" s="14" customFormat="1" ht="21" customHeight="1" thickBot="1">
      <c r="A54" s="12"/>
      <c r="B54" s="8"/>
      <c r="C54" s="30">
        <v>16.6</v>
      </c>
      <c r="D54" s="26"/>
      <c r="E54" s="54" t="s">
        <v>20</v>
      </c>
      <c r="F54" s="23">
        <f>IF(E51&gt;E55,"",MIN(ROUND((E55-E51)*2/3,5),12))</f>
        <v>5.06667</v>
      </c>
      <c r="G54" s="57"/>
      <c r="H54" s="69"/>
      <c r="I54" s="57"/>
      <c r="J54" s="70"/>
      <c r="K54" s="58"/>
      <c r="L54" s="69"/>
      <c r="M54" s="46"/>
    </row>
    <row r="55" spans="1:13" s="14" customFormat="1" ht="21" customHeight="1" thickBot="1">
      <c r="A55" s="12">
        <f>A53+1</f>
        <v>24</v>
      </c>
      <c r="B55" s="8"/>
      <c r="C55" s="54" t="s">
        <v>22</v>
      </c>
      <c r="D55" s="23">
        <f>IF(C54&lt;C56,MIN(ROUND((C56-C54)*2/3,5),12),"")</f>
        <v>7.66667</v>
      </c>
      <c r="E55" s="34">
        <v>34</v>
      </c>
      <c r="F55" s="69"/>
      <c r="G55" s="57"/>
      <c r="H55" s="69"/>
      <c r="I55" s="57"/>
      <c r="J55" s="70"/>
      <c r="K55" s="58"/>
      <c r="L55" s="69"/>
      <c r="M55" s="15"/>
    </row>
    <row r="56" spans="1:13" s="14" customFormat="1" ht="21" customHeight="1" thickBot="1">
      <c r="A56" s="12"/>
      <c r="B56" s="8"/>
      <c r="C56" s="30">
        <v>28.1</v>
      </c>
      <c r="D56" s="23"/>
      <c r="E56" s="62"/>
      <c r="F56" s="69"/>
      <c r="G56" s="57"/>
      <c r="H56" s="69"/>
      <c r="I56" s="57"/>
      <c r="J56" s="70"/>
      <c r="K56" s="54" t="s">
        <v>44</v>
      </c>
      <c r="L56" s="69"/>
      <c r="M56" s="46"/>
    </row>
    <row r="57" spans="1:13" s="14" customFormat="1" ht="21" customHeight="1" thickBot="1">
      <c r="A57" s="12">
        <f aca="true" t="shared" si="0" ref="A57:A71">A55+1</f>
        <v>25</v>
      </c>
      <c r="B57" s="27"/>
      <c r="C57" s="54" t="s">
        <v>45</v>
      </c>
      <c r="D57" s="23"/>
      <c r="E57" s="62"/>
      <c r="F57" s="69"/>
      <c r="G57" s="34"/>
      <c r="H57" s="69"/>
      <c r="I57" s="57"/>
      <c r="J57" s="70"/>
      <c r="K57" s="39">
        <v>26.4</v>
      </c>
      <c r="L57" s="69"/>
      <c r="M57" s="15"/>
    </row>
    <row r="58" spans="1:13" s="14" customFormat="1" ht="21" customHeight="1" thickBot="1">
      <c r="A58" s="12"/>
      <c r="B58" s="8"/>
      <c r="C58" s="30">
        <v>27.3</v>
      </c>
      <c r="D58" s="26"/>
      <c r="E58" s="54" t="s">
        <v>45</v>
      </c>
      <c r="F58" s="23">
        <f>IF(E59&lt;E63,"",MIN(ROUND((E59-E63)*2/3,5),12))</f>
        <v>1.6</v>
      </c>
      <c r="G58" s="57"/>
      <c r="H58" s="69"/>
      <c r="I58" s="57"/>
      <c r="J58" s="70"/>
      <c r="K58" s="57"/>
      <c r="L58" s="69"/>
      <c r="M58" s="46"/>
    </row>
    <row r="59" spans="1:13" s="14" customFormat="1" ht="21" customHeight="1" thickBot="1">
      <c r="A59" s="12">
        <f t="shared" si="0"/>
        <v>26</v>
      </c>
      <c r="B59" s="27"/>
      <c r="C59" s="55" t="s">
        <v>46</v>
      </c>
      <c r="D59" s="23">
        <f>IF(C58&lt;C60,MIN(ROUND((C60-C58)*2/3,5),12),"")</f>
      </c>
      <c r="E59" s="40">
        <v>27.3</v>
      </c>
      <c r="F59" s="69"/>
      <c r="G59" s="57"/>
      <c r="H59" s="69"/>
      <c r="I59" s="57"/>
      <c r="J59" s="70"/>
      <c r="K59" s="57"/>
      <c r="L59" s="69"/>
      <c r="M59" s="15"/>
    </row>
    <row r="60" spans="1:13" s="14" customFormat="1" ht="21" customHeight="1" thickBot="1">
      <c r="A60" s="12"/>
      <c r="B60" s="8"/>
      <c r="C60" s="30">
        <v>18.6</v>
      </c>
      <c r="D60" s="23"/>
      <c r="E60" s="61"/>
      <c r="F60" s="26"/>
      <c r="G60" s="54" t="s">
        <v>45</v>
      </c>
      <c r="H60" s="23">
        <f>IF(G69&lt;G61,MIN(ROUND((G61-G69)*2/3,5),12),"")</f>
        <v>7.33333</v>
      </c>
      <c r="I60" s="63"/>
      <c r="J60" s="70"/>
      <c r="K60" s="57"/>
      <c r="L60" s="69"/>
      <c r="M60" s="46"/>
    </row>
    <row r="61" spans="1:13" s="14" customFormat="1" ht="21" customHeight="1" thickBot="1">
      <c r="A61" s="12">
        <f t="shared" si="0"/>
        <v>27</v>
      </c>
      <c r="B61" s="8"/>
      <c r="C61" s="54" t="s">
        <v>21</v>
      </c>
      <c r="D61" s="23">
        <f>IF(C62&lt;C64,"",MIN(ROUND((C62-C64)*2/3,5),12))</f>
      </c>
      <c r="E61" s="60"/>
      <c r="F61" s="69"/>
      <c r="G61" s="39">
        <v>27.3</v>
      </c>
      <c r="H61" s="70"/>
      <c r="I61" s="57"/>
      <c r="J61" s="70"/>
      <c r="K61" s="57"/>
      <c r="L61" s="69"/>
      <c r="M61" s="15"/>
    </row>
    <row r="62" spans="1:13" s="14" customFormat="1" ht="21" customHeight="1" thickBot="1">
      <c r="A62" s="12"/>
      <c r="B62" s="8"/>
      <c r="C62" s="30">
        <v>17.3</v>
      </c>
      <c r="D62" s="26"/>
      <c r="E62" s="54" t="s">
        <v>47</v>
      </c>
      <c r="F62" s="23">
        <f>IF(E59&gt;E63,"",MIN(ROUND((E63-E59)*2/3,5),12))</f>
      </c>
      <c r="G62" s="58"/>
      <c r="H62" s="69"/>
      <c r="I62" s="57"/>
      <c r="J62" s="70"/>
      <c r="K62" s="57"/>
      <c r="L62" s="69"/>
      <c r="M62" s="46"/>
    </row>
    <row r="63" spans="1:13" s="14" customFormat="1" ht="21" customHeight="1" thickBot="1">
      <c r="A63" s="12">
        <f t="shared" si="0"/>
        <v>28</v>
      </c>
      <c r="B63" s="8"/>
      <c r="C63" s="54" t="s">
        <v>47</v>
      </c>
      <c r="D63" s="23">
        <f>IF(C62&lt;C64,MIN(ROUND((C64-C62)*2/3,5),12),"")</f>
        <v>5.06667</v>
      </c>
      <c r="E63" s="39">
        <v>24.9</v>
      </c>
      <c r="F63" s="69"/>
      <c r="G63" s="58"/>
      <c r="H63" s="69"/>
      <c r="I63" s="57"/>
      <c r="J63" s="70"/>
      <c r="K63" s="57"/>
      <c r="L63" s="69"/>
      <c r="M63" s="15"/>
    </row>
    <row r="64" spans="1:13" s="14" customFormat="1" ht="21" customHeight="1" thickBot="1">
      <c r="A64" s="12"/>
      <c r="B64" s="8"/>
      <c r="C64" s="30">
        <v>24.9</v>
      </c>
      <c r="D64" s="23"/>
      <c r="E64" s="62"/>
      <c r="F64" s="69"/>
      <c r="G64" s="58"/>
      <c r="H64" s="26"/>
      <c r="I64" s="54" t="s">
        <v>45</v>
      </c>
      <c r="J64" s="45">
        <f>IF(I49&lt;I65,MIN(ROUND((I65-I49)*2/3,5),12),"")</f>
        <v>0.6</v>
      </c>
      <c r="K64" s="57"/>
      <c r="L64" s="69"/>
      <c r="M64" s="46"/>
    </row>
    <row r="65" spans="1:13" s="14" customFormat="1" ht="21" customHeight="1" thickBot="1">
      <c r="A65" s="12">
        <f t="shared" si="0"/>
        <v>29</v>
      </c>
      <c r="B65" s="27"/>
      <c r="C65" s="54" t="s">
        <v>11</v>
      </c>
      <c r="D65" s="23">
        <f>IF(C66&lt;C68,"",MIN(ROUND((C66-C68)*2/3,5),12))</f>
      </c>
      <c r="E65" s="62"/>
      <c r="F65" s="69"/>
      <c r="G65" s="58"/>
      <c r="H65" s="69"/>
      <c r="I65" s="39">
        <v>27.3</v>
      </c>
      <c r="J65" s="69"/>
      <c r="K65" s="57"/>
      <c r="L65" s="69"/>
      <c r="M65" s="15"/>
    </row>
    <row r="66" spans="1:13" s="14" customFormat="1" ht="21" customHeight="1" thickBot="1">
      <c r="A66" s="12"/>
      <c r="B66" s="8"/>
      <c r="C66" s="30">
        <v>16.3</v>
      </c>
      <c r="D66" s="26"/>
      <c r="E66" s="54" t="s">
        <v>11</v>
      </c>
      <c r="F66" s="23">
        <f>IF(E67&lt;E71,"",MIN(ROUND((E67-E71)*2/3,5),12))</f>
      </c>
      <c r="G66" s="58"/>
      <c r="H66" s="69"/>
      <c r="I66" s="57"/>
      <c r="J66" s="69"/>
      <c r="K66" s="57"/>
      <c r="L66" s="69"/>
      <c r="M66" s="46"/>
    </row>
    <row r="67" spans="1:13" s="14" customFormat="1" ht="21" customHeight="1" thickBot="1">
      <c r="A67" s="12">
        <f t="shared" si="0"/>
        <v>30</v>
      </c>
      <c r="B67" s="27"/>
      <c r="C67" s="54" t="s">
        <v>48</v>
      </c>
      <c r="D67" s="23">
        <f>IF(C66&lt;C68,MIN(ROUND((C68-C66)*2/3,5),12),"")</f>
        <v>7.33333</v>
      </c>
      <c r="E67" s="40">
        <v>16.3</v>
      </c>
      <c r="F67" s="69"/>
      <c r="G67" s="64"/>
      <c r="H67" s="69"/>
      <c r="I67" s="57"/>
      <c r="J67" s="69"/>
      <c r="K67" s="57"/>
      <c r="L67" s="69"/>
      <c r="M67" s="15"/>
    </row>
    <row r="68" spans="1:13" s="14" customFormat="1" ht="21" customHeight="1" thickBot="1">
      <c r="A68" s="12"/>
      <c r="B68" s="8"/>
      <c r="C68" s="30">
        <v>27.3</v>
      </c>
      <c r="D68" s="23"/>
      <c r="E68" s="61"/>
      <c r="F68" s="26"/>
      <c r="G68" s="54" t="s">
        <v>11</v>
      </c>
      <c r="H68" s="23">
        <f>IF(G61&lt;G69,MIN(ROUND((G69-G61)*2/3,5),12),"")</f>
      </c>
      <c r="I68" s="57"/>
      <c r="J68" s="69"/>
      <c r="K68" s="57"/>
      <c r="L68" s="69"/>
      <c r="M68" s="46"/>
    </row>
    <row r="69" spans="1:14" s="14" customFormat="1" ht="21" customHeight="1" thickBot="1">
      <c r="A69" s="12">
        <f t="shared" si="0"/>
        <v>31</v>
      </c>
      <c r="B69" s="8"/>
      <c r="C69" s="55" t="s">
        <v>16</v>
      </c>
      <c r="D69" s="23">
        <f>IF(C70&lt;C72,"",MIN(ROUND((C70-C72)*2/3,5),12))</f>
        <v>11.06667</v>
      </c>
      <c r="E69" s="61"/>
      <c r="F69" s="69"/>
      <c r="G69" s="30">
        <v>16.3</v>
      </c>
      <c r="H69" s="69"/>
      <c r="I69" s="57"/>
      <c r="J69" s="69"/>
      <c r="K69" s="57"/>
      <c r="L69" s="69"/>
      <c r="M69" s="15"/>
      <c r="N69" s="33"/>
    </row>
    <row r="70" spans="1:14" s="14" customFormat="1" ht="21" customHeight="1" thickBot="1">
      <c r="A70" s="12"/>
      <c r="B70" s="8"/>
      <c r="C70" s="30">
        <v>34.1</v>
      </c>
      <c r="D70" s="26"/>
      <c r="E70" s="55" t="s">
        <v>16</v>
      </c>
      <c r="F70" s="23">
        <f>IF(E67&gt;E71,"",MIN(ROUND((E71-E67)*2/3,5),12))</f>
        <v>11.86667</v>
      </c>
      <c r="G70" s="57"/>
      <c r="H70" s="69"/>
      <c r="I70" s="57"/>
      <c r="J70" s="69"/>
      <c r="K70" s="57"/>
      <c r="L70" s="69"/>
      <c r="M70" s="46"/>
      <c r="N70" s="35"/>
    </row>
    <row r="71" spans="1:14" s="14" customFormat="1" ht="21" customHeight="1" thickBot="1">
      <c r="A71" s="12">
        <f t="shared" si="0"/>
        <v>32</v>
      </c>
      <c r="B71" s="8"/>
      <c r="C71" s="55" t="s">
        <v>10</v>
      </c>
      <c r="D71" s="23">
        <f>IF(C70&lt;C72,MIN(ROUND((C72-C70)*2/3,5),12),"")</f>
      </c>
      <c r="E71" s="30">
        <v>34.1</v>
      </c>
      <c r="F71" s="69"/>
      <c r="G71" s="57"/>
      <c r="H71" s="69"/>
      <c r="I71" s="57"/>
      <c r="J71" s="69"/>
      <c r="K71" s="57"/>
      <c r="L71" s="69"/>
      <c r="M71" s="15"/>
      <c r="N71" s="33"/>
    </row>
    <row r="72" spans="1:14" s="21" customFormat="1" ht="20.25">
      <c r="A72" s="12"/>
      <c r="B72" s="10"/>
      <c r="C72" s="30">
        <v>17.5</v>
      </c>
      <c r="D72" s="65"/>
      <c r="E72" s="66"/>
      <c r="F72" s="67"/>
      <c r="G72" s="68"/>
      <c r="H72" s="67"/>
      <c r="I72" s="68"/>
      <c r="J72" s="78"/>
      <c r="K72" s="68"/>
      <c r="L72" s="67"/>
      <c r="M72" s="46"/>
      <c r="N72" s="17"/>
    </row>
    <row r="73" spans="1:14" s="21" customFormat="1" ht="20.25">
      <c r="A73" s="12"/>
      <c r="B73" s="10"/>
      <c r="C73" s="22"/>
      <c r="D73" s="25"/>
      <c r="E73" s="17"/>
      <c r="F73" s="18"/>
      <c r="G73" s="11"/>
      <c r="H73" s="18"/>
      <c r="I73" s="11"/>
      <c r="J73" s="78"/>
      <c r="K73" s="11"/>
      <c r="L73" s="18"/>
      <c r="M73" s="17"/>
      <c r="N73" s="17"/>
    </row>
    <row r="74" spans="1:13" s="20" customFormat="1" ht="14.25">
      <c r="A74" s="12"/>
      <c r="B74"/>
      <c r="C74" t="s">
        <v>7</v>
      </c>
      <c r="D74" s="25"/>
      <c r="F74" s="1"/>
      <c r="G74"/>
      <c r="H74" s="1"/>
      <c r="I74"/>
      <c r="J74" s="79"/>
      <c r="K74"/>
      <c r="L74" s="1"/>
      <c r="M74" s="47"/>
    </row>
    <row r="75" spans="1:13" s="20" customFormat="1" ht="14.25">
      <c r="A75" s="12"/>
      <c r="B75"/>
      <c r="C75" t="s">
        <v>7</v>
      </c>
      <c r="D75" s="25"/>
      <c r="F75" s="1"/>
      <c r="G75"/>
      <c r="H75" s="1"/>
      <c r="I75"/>
      <c r="J75" s="79"/>
      <c r="K75"/>
      <c r="L75" s="1"/>
      <c r="M75" s="47"/>
    </row>
    <row r="76" spans="1:13" s="20" customFormat="1" ht="14.25">
      <c r="A76" s="12"/>
      <c r="B76"/>
      <c r="C76" t="s">
        <v>7</v>
      </c>
      <c r="D76" s="25"/>
      <c r="F76" s="1"/>
      <c r="G76"/>
      <c r="H76" s="1"/>
      <c r="I76"/>
      <c r="J76" s="79"/>
      <c r="K76"/>
      <c r="L76" s="1"/>
      <c r="M76" s="47"/>
    </row>
    <row r="77" spans="1:13" s="20" customFormat="1" ht="14.25">
      <c r="A77" s="12"/>
      <c r="B77"/>
      <c r="C77"/>
      <c r="D77" s="25"/>
      <c r="F77" s="1"/>
      <c r="G77"/>
      <c r="H77" s="1"/>
      <c r="I77"/>
      <c r="J77" s="79"/>
      <c r="K77"/>
      <c r="L77" s="1"/>
      <c r="M77" s="47"/>
    </row>
    <row r="78" spans="1:13" s="20" customFormat="1" ht="14.25">
      <c r="A78" s="12"/>
      <c r="B78"/>
      <c r="C78"/>
      <c r="D78" s="25"/>
      <c r="F78" s="1"/>
      <c r="G78"/>
      <c r="H78" s="1"/>
      <c r="I78"/>
      <c r="J78" s="79"/>
      <c r="K78"/>
      <c r="L78" s="1"/>
      <c r="M78" s="47"/>
    </row>
    <row r="79" spans="1:13" s="20" customFormat="1" ht="14.25">
      <c r="A79" s="12"/>
      <c r="B79"/>
      <c r="C79"/>
      <c r="D79" s="25"/>
      <c r="F79" s="1"/>
      <c r="G79"/>
      <c r="H79" s="1"/>
      <c r="I79"/>
      <c r="J79" s="79"/>
      <c r="K79"/>
      <c r="L79" s="1"/>
      <c r="M79" s="47"/>
    </row>
    <row r="80" spans="1:13" s="20" customFormat="1" ht="14.25">
      <c r="A80" s="12"/>
      <c r="B80"/>
      <c r="C80"/>
      <c r="D80" s="25"/>
      <c r="F80" s="1"/>
      <c r="G80"/>
      <c r="H80" s="1"/>
      <c r="I80"/>
      <c r="J80" s="79"/>
      <c r="K80"/>
      <c r="L80" s="1"/>
      <c r="M80" s="47"/>
    </row>
    <row r="81" spans="1:13" s="20" customFormat="1" ht="14.25">
      <c r="A81" s="12"/>
      <c r="B81"/>
      <c r="C81"/>
      <c r="D81" s="25"/>
      <c r="F81" s="1"/>
      <c r="G81"/>
      <c r="H81" s="1"/>
      <c r="I81"/>
      <c r="J81" s="79"/>
      <c r="K81"/>
      <c r="L81" s="1"/>
      <c r="M81" s="47"/>
    </row>
    <row r="82" spans="1:13" s="20" customFormat="1" ht="14.25">
      <c r="A82" s="12"/>
      <c r="B82"/>
      <c r="C82"/>
      <c r="D82" s="25"/>
      <c r="F82" s="1"/>
      <c r="G82"/>
      <c r="H82" s="1"/>
      <c r="I82"/>
      <c r="J82" s="79"/>
      <c r="K82"/>
      <c r="L82" s="1"/>
      <c r="M82" s="47"/>
    </row>
    <row r="83" spans="1:13" s="20" customFormat="1" ht="14.25">
      <c r="A83" s="12"/>
      <c r="B83"/>
      <c r="C83"/>
      <c r="D83" s="25"/>
      <c r="F83" s="1"/>
      <c r="G83"/>
      <c r="H83" s="1"/>
      <c r="I83"/>
      <c r="J83" s="79"/>
      <c r="K83"/>
      <c r="L83" s="1"/>
      <c r="M83" s="47"/>
    </row>
    <row r="84" spans="1:13" s="20" customFormat="1" ht="14.25">
      <c r="A84" s="12"/>
      <c r="B84"/>
      <c r="C84"/>
      <c r="D84" s="25"/>
      <c r="F84" s="1"/>
      <c r="G84"/>
      <c r="H84" s="1"/>
      <c r="I84"/>
      <c r="J84" s="79"/>
      <c r="K84"/>
      <c r="L84" s="1"/>
      <c r="M84" s="47"/>
    </row>
    <row r="85" spans="1:13" s="20" customFormat="1" ht="14.25">
      <c r="A85" s="12"/>
      <c r="B85"/>
      <c r="C85"/>
      <c r="D85" s="25"/>
      <c r="F85" s="1"/>
      <c r="G85"/>
      <c r="H85" s="1"/>
      <c r="I85"/>
      <c r="J85" s="79"/>
      <c r="K85"/>
      <c r="L85" s="1"/>
      <c r="M85" s="47"/>
    </row>
    <row r="86" spans="1:13" s="20" customFormat="1" ht="14.25">
      <c r="A86" s="12"/>
      <c r="B86"/>
      <c r="C86"/>
      <c r="D86" s="25"/>
      <c r="F86" s="1"/>
      <c r="G86"/>
      <c r="H86" s="1"/>
      <c r="I86"/>
      <c r="J86" s="79"/>
      <c r="K86"/>
      <c r="L86" s="1"/>
      <c r="M86" s="47"/>
    </row>
    <row r="87" spans="1:13" s="20" customFormat="1" ht="14.25">
      <c r="A87" s="12"/>
      <c r="B87"/>
      <c r="C87"/>
      <c r="D87" s="25"/>
      <c r="F87" s="1"/>
      <c r="G87"/>
      <c r="H87" s="1"/>
      <c r="I87"/>
      <c r="J87" s="79"/>
      <c r="K87"/>
      <c r="L87" s="1"/>
      <c r="M87" s="47"/>
    </row>
    <row r="88" spans="1:13" s="20" customFormat="1" ht="14.25">
      <c r="A88" s="12"/>
      <c r="B88"/>
      <c r="C88"/>
      <c r="D88" s="25"/>
      <c r="F88" s="1"/>
      <c r="G88"/>
      <c r="H88" s="1"/>
      <c r="I88"/>
      <c r="J88" s="79"/>
      <c r="K88"/>
      <c r="L88" s="1"/>
      <c r="M88" s="47"/>
    </row>
    <row r="89" spans="1:13" s="20" customFormat="1" ht="14.25">
      <c r="A89" s="12"/>
      <c r="B89"/>
      <c r="C89"/>
      <c r="D89" s="25"/>
      <c r="F89" s="1"/>
      <c r="G89"/>
      <c r="H89" s="1"/>
      <c r="I89"/>
      <c r="J89" s="79"/>
      <c r="K89"/>
      <c r="L89" s="1"/>
      <c r="M89" s="47"/>
    </row>
    <row r="90" spans="1:13" s="20" customFormat="1" ht="14.25">
      <c r="A90" s="12"/>
      <c r="B90"/>
      <c r="C90"/>
      <c r="D90" s="25"/>
      <c r="F90" s="1"/>
      <c r="G90"/>
      <c r="H90" s="1"/>
      <c r="I90"/>
      <c r="J90" s="79"/>
      <c r="K90"/>
      <c r="L90" s="1"/>
      <c r="M90" s="47"/>
    </row>
    <row r="91" spans="1:13" s="20" customFormat="1" ht="14.25">
      <c r="A91" s="12"/>
      <c r="B91"/>
      <c r="C91"/>
      <c r="D91" s="25"/>
      <c r="F91" s="1"/>
      <c r="G91"/>
      <c r="H91" s="1"/>
      <c r="I91"/>
      <c r="J91" s="79"/>
      <c r="K91"/>
      <c r="L91" s="1"/>
      <c r="M91" s="47"/>
    </row>
    <row r="92" spans="1:13" s="20" customFormat="1" ht="14.25">
      <c r="A92" s="12"/>
      <c r="B92"/>
      <c r="C92"/>
      <c r="D92" s="25"/>
      <c r="F92" s="1"/>
      <c r="G92"/>
      <c r="H92" s="1"/>
      <c r="I92"/>
      <c r="J92" s="79"/>
      <c r="K92"/>
      <c r="L92" s="1"/>
      <c r="M92" s="47"/>
    </row>
    <row r="93" spans="1:13" s="20" customFormat="1" ht="14.25">
      <c r="A93" s="12"/>
      <c r="B93"/>
      <c r="C93"/>
      <c r="D93" s="25"/>
      <c r="F93" s="1"/>
      <c r="G93"/>
      <c r="H93" s="1"/>
      <c r="I93"/>
      <c r="J93" s="79"/>
      <c r="K93"/>
      <c r="L93" s="1"/>
      <c r="M93" s="47"/>
    </row>
    <row r="94" spans="1:13" s="20" customFormat="1" ht="14.25">
      <c r="A94" s="12"/>
      <c r="B94"/>
      <c r="C94"/>
      <c r="D94" s="25"/>
      <c r="F94" s="1"/>
      <c r="G94"/>
      <c r="H94" s="1"/>
      <c r="I94"/>
      <c r="J94" s="79"/>
      <c r="K94"/>
      <c r="L94" s="1"/>
      <c r="M94" s="47"/>
    </row>
    <row r="95" spans="1:13" s="20" customFormat="1" ht="14.25">
      <c r="A95" s="12"/>
      <c r="B95"/>
      <c r="C95"/>
      <c r="D95" s="25"/>
      <c r="F95" s="1"/>
      <c r="G95"/>
      <c r="H95" s="1"/>
      <c r="I95"/>
      <c r="J95" s="79"/>
      <c r="K95"/>
      <c r="L95" s="1"/>
      <c r="M95" s="47"/>
    </row>
    <row r="96" spans="1:13" s="20" customFormat="1" ht="14.25">
      <c r="A96" s="12"/>
      <c r="B96"/>
      <c r="C96"/>
      <c r="D96" s="25"/>
      <c r="F96" s="1"/>
      <c r="G96"/>
      <c r="H96" s="1"/>
      <c r="I96"/>
      <c r="J96" s="79"/>
      <c r="K96"/>
      <c r="L96" s="1"/>
      <c r="M96" s="47"/>
    </row>
    <row r="97" spans="1:13" s="20" customFormat="1" ht="14.25">
      <c r="A97" s="12"/>
      <c r="B97"/>
      <c r="C97"/>
      <c r="D97" s="25"/>
      <c r="F97" s="1"/>
      <c r="G97"/>
      <c r="H97" s="1"/>
      <c r="I97"/>
      <c r="J97" s="79"/>
      <c r="K97"/>
      <c r="L97" s="1"/>
      <c r="M97" s="47"/>
    </row>
    <row r="98" spans="1:13" s="20" customFormat="1" ht="14.25">
      <c r="A98" s="12"/>
      <c r="B98"/>
      <c r="C98"/>
      <c r="D98" s="25"/>
      <c r="F98" s="1"/>
      <c r="G98"/>
      <c r="H98" s="1"/>
      <c r="I98"/>
      <c r="J98" s="79"/>
      <c r="K98"/>
      <c r="L98" s="1"/>
      <c r="M98" s="47"/>
    </row>
    <row r="99" spans="1:13" s="20" customFormat="1" ht="14.25">
      <c r="A99" s="12"/>
      <c r="B99"/>
      <c r="C99"/>
      <c r="D99" s="25"/>
      <c r="F99" s="1"/>
      <c r="G99"/>
      <c r="H99" s="1"/>
      <c r="I99"/>
      <c r="J99" s="79"/>
      <c r="K99"/>
      <c r="L99" s="1"/>
      <c r="M99" s="47"/>
    </row>
    <row r="100" spans="1:13" s="20" customFormat="1" ht="14.25">
      <c r="A100" s="12"/>
      <c r="B100"/>
      <c r="C100"/>
      <c r="D100" s="25"/>
      <c r="F100" s="1"/>
      <c r="G100"/>
      <c r="H100" s="1"/>
      <c r="I100"/>
      <c r="J100" s="79"/>
      <c r="K100"/>
      <c r="L100" s="1"/>
      <c r="M100" s="47"/>
    </row>
    <row r="101" spans="1:13" s="20" customFormat="1" ht="14.25">
      <c r="A101" s="12"/>
      <c r="B101"/>
      <c r="C101"/>
      <c r="D101" s="25"/>
      <c r="F101" s="1"/>
      <c r="G101"/>
      <c r="H101" s="1"/>
      <c r="I101"/>
      <c r="J101" s="79"/>
      <c r="K101"/>
      <c r="L101" s="1"/>
      <c r="M101" s="47"/>
    </row>
    <row r="102" spans="1:13" s="20" customFormat="1" ht="14.25">
      <c r="A102" s="12"/>
      <c r="B102"/>
      <c r="C102"/>
      <c r="D102" s="25"/>
      <c r="F102" s="1"/>
      <c r="G102"/>
      <c r="H102" s="1"/>
      <c r="I102"/>
      <c r="J102" s="79"/>
      <c r="K102"/>
      <c r="L102" s="1"/>
      <c r="M102" s="47"/>
    </row>
    <row r="103" spans="1:13" s="20" customFormat="1" ht="14.25">
      <c r="A103" s="12"/>
      <c r="B103"/>
      <c r="C103"/>
      <c r="D103" s="25"/>
      <c r="F103" s="1"/>
      <c r="G103"/>
      <c r="H103" s="1"/>
      <c r="I103"/>
      <c r="J103" s="79"/>
      <c r="K103"/>
      <c r="L103" s="1"/>
      <c r="M103" s="47"/>
    </row>
    <row r="104" spans="1:13" s="20" customFormat="1" ht="14.25">
      <c r="A104" s="12"/>
      <c r="B104"/>
      <c r="C104"/>
      <c r="D104" s="25"/>
      <c r="F104" s="1"/>
      <c r="G104"/>
      <c r="H104" s="1"/>
      <c r="I104"/>
      <c r="J104" s="79"/>
      <c r="K104"/>
      <c r="L104" s="1"/>
      <c r="M104" s="47"/>
    </row>
    <row r="105" spans="1:13" s="20" customFormat="1" ht="14.25">
      <c r="A105" s="12"/>
      <c r="B105"/>
      <c r="C105"/>
      <c r="D105" s="25"/>
      <c r="F105" s="1"/>
      <c r="G105"/>
      <c r="H105" s="1"/>
      <c r="I105"/>
      <c r="J105" s="79"/>
      <c r="K105"/>
      <c r="L105" s="1"/>
      <c r="M105" s="47"/>
    </row>
    <row r="106" spans="1:13" s="20" customFormat="1" ht="14.25">
      <c r="A106" s="12"/>
      <c r="B106"/>
      <c r="C106"/>
      <c r="D106" s="25"/>
      <c r="F106" s="1"/>
      <c r="G106"/>
      <c r="H106" s="1"/>
      <c r="I106"/>
      <c r="J106" s="79"/>
      <c r="K106"/>
      <c r="L106" s="1"/>
      <c r="M106" s="47"/>
    </row>
    <row r="107" spans="1:13" s="20" customFormat="1" ht="14.25">
      <c r="A107" s="12"/>
      <c r="B107"/>
      <c r="C107"/>
      <c r="D107" s="25"/>
      <c r="F107" s="1"/>
      <c r="G107"/>
      <c r="H107" s="1"/>
      <c r="I107"/>
      <c r="J107" s="79"/>
      <c r="K107"/>
      <c r="L107" s="1"/>
      <c r="M107" s="47"/>
    </row>
    <row r="108" spans="1:13" s="20" customFormat="1" ht="14.25">
      <c r="A108" s="12"/>
      <c r="B108"/>
      <c r="C108"/>
      <c r="D108" s="25"/>
      <c r="F108" s="1"/>
      <c r="G108"/>
      <c r="H108" s="1"/>
      <c r="I108"/>
      <c r="J108" s="79"/>
      <c r="K108"/>
      <c r="L108" s="1"/>
      <c r="M108" s="47"/>
    </row>
    <row r="109" spans="1:13" s="20" customFormat="1" ht="14.25">
      <c r="A109" s="12"/>
      <c r="B109"/>
      <c r="C109"/>
      <c r="D109" s="25"/>
      <c r="F109" s="1"/>
      <c r="G109"/>
      <c r="H109" s="1"/>
      <c r="I109"/>
      <c r="J109" s="79"/>
      <c r="K109"/>
      <c r="L109" s="1"/>
      <c r="M109" s="47"/>
    </row>
    <row r="110" spans="1:13" s="20" customFormat="1" ht="14.25">
      <c r="A110" s="12"/>
      <c r="B110"/>
      <c r="C110"/>
      <c r="D110" s="25"/>
      <c r="F110" s="1"/>
      <c r="G110"/>
      <c r="H110" s="1"/>
      <c r="I110"/>
      <c r="J110" s="79"/>
      <c r="K110"/>
      <c r="L110" s="1"/>
      <c r="M110" s="47"/>
    </row>
    <row r="111" spans="1:13" s="20" customFormat="1" ht="14.25">
      <c r="A111" s="12"/>
      <c r="B111"/>
      <c r="C111"/>
      <c r="D111" s="25"/>
      <c r="F111" s="1"/>
      <c r="G111"/>
      <c r="H111" s="1"/>
      <c r="I111"/>
      <c r="J111" s="79"/>
      <c r="K111"/>
      <c r="L111" s="1"/>
      <c r="M111" s="47"/>
    </row>
    <row r="112" spans="1:13" s="20" customFormat="1" ht="14.25">
      <c r="A112" s="12"/>
      <c r="B112"/>
      <c r="C112"/>
      <c r="D112" s="25"/>
      <c r="F112" s="1"/>
      <c r="G112"/>
      <c r="H112" s="1"/>
      <c r="I112"/>
      <c r="J112" s="79"/>
      <c r="K112"/>
      <c r="L112" s="1"/>
      <c r="M112" s="47"/>
    </row>
    <row r="113" spans="1:13" s="20" customFormat="1" ht="14.25">
      <c r="A113" s="12"/>
      <c r="B113"/>
      <c r="C113"/>
      <c r="D113" s="25"/>
      <c r="F113" s="1"/>
      <c r="G113"/>
      <c r="H113" s="1"/>
      <c r="I113"/>
      <c r="J113" s="79"/>
      <c r="K113"/>
      <c r="L113" s="1"/>
      <c r="M113" s="47"/>
    </row>
    <row r="114" spans="1:13" s="20" customFormat="1" ht="14.25">
      <c r="A114" s="12"/>
      <c r="B114"/>
      <c r="C114"/>
      <c r="D114" s="25"/>
      <c r="F114" s="1"/>
      <c r="G114"/>
      <c r="H114" s="1"/>
      <c r="I114"/>
      <c r="J114" s="79"/>
      <c r="K114"/>
      <c r="L114" s="1"/>
      <c r="M114" s="47"/>
    </row>
    <row r="115" spans="1:13" s="20" customFormat="1" ht="14.25">
      <c r="A115" s="12"/>
      <c r="B115"/>
      <c r="C115"/>
      <c r="D115" s="25"/>
      <c r="F115" s="1"/>
      <c r="G115"/>
      <c r="H115" s="1"/>
      <c r="I115"/>
      <c r="J115" s="79"/>
      <c r="K115"/>
      <c r="L115" s="1"/>
      <c r="M115" s="47"/>
    </row>
    <row r="116" spans="1:13" s="20" customFormat="1" ht="14.25">
      <c r="A116" s="12"/>
      <c r="B116"/>
      <c r="C116"/>
      <c r="D116" s="25"/>
      <c r="F116" s="1"/>
      <c r="G116"/>
      <c r="H116" s="1"/>
      <c r="I116"/>
      <c r="J116" s="79"/>
      <c r="K116"/>
      <c r="L116" s="1"/>
      <c r="M116" s="47"/>
    </row>
    <row r="117" spans="1:13" s="20" customFormat="1" ht="14.25">
      <c r="A117" s="12"/>
      <c r="B117"/>
      <c r="C117"/>
      <c r="D117" s="25"/>
      <c r="F117" s="1"/>
      <c r="G117"/>
      <c r="H117" s="1"/>
      <c r="I117"/>
      <c r="J117" s="79"/>
      <c r="K117"/>
      <c r="L117" s="1"/>
      <c r="M117" s="47"/>
    </row>
    <row r="118" spans="1:13" s="20" customFormat="1" ht="14.25">
      <c r="A118" s="12"/>
      <c r="B118"/>
      <c r="C118"/>
      <c r="D118" s="25"/>
      <c r="F118" s="1"/>
      <c r="G118"/>
      <c r="H118" s="1"/>
      <c r="I118"/>
      <c r="J118" s="79"/>
      <c r="K118"/>
      <c r="L118" s="1"/>
      <c r="M118" s="47"/>
    </row>
    <row r="119" spans="1:13" s="20" customFormat="1" ht="14.25">
      <c r="A119" s="12"/>
      <c r="B119"/>
      <c r="C119"/>
      <c r="D119" s="25"/>
      <c r="F119" s="1"/>
      <c r="G119"/>
      <c r="H119" s="1"/>
      <c r="I119"/>
      <c r="J119" s="79"/>
      <c r="K119"/>
      <c r="L119" s="1"/>
      <c r="M119" s="47"/>
    </row>
    <row r="120" spans="1:13" s="20" customFormat="1" ht="14.25">
      <c r="A120" s="12"/>
      <c r="B120"/>
      <c r="C120"/>
      <c r="D120" s="25"/>
      <c r="F120" s="1"/>
      <c r="G120"/>
      <c r="H120" s="1"/>
      <c r="I120"/>
      <c r="J120" s="79"/>
      <c r="K120"/>
      <c r="L120" s="1"/>
      <c r="M120" s="47"/>
    </row>
    <row r="121" spans="1:13" s="20" customFormat="1" ht="14.25">
      <c r="A121" s="12"/>
      <c r="B121"/>
      <c r="C121"/>
      <c r="D121" s="25"/>
      <c r="F121" s="1"/>
      <c r="G121"/>
      <c r="H121" s="1"/>
      <c r="I121"/>
      <c r="J121" s="79"/>
      <c r="K121"/>
      <c r="L121" s="1"/>
      <c r="M121" s="47"/>
    </row>
    <row r="122" spans="1:13" s="20" customFormat="1" ht="14.25">
      <c r="A122" s="12"/>
      <c r="B122"/>
      <c r="C122"/>
      <c r="D122" s="25"/>
      <c r="F122" s="1"/>
      <c r="G122"/>
      <c r="H122" s="1"/>
      <c r="I122"/>
      <c r="J122" s="79"/>
      <c r="K122"/>
      <c r="L122" s="1"/>
      <c r="M122" s="47"/>
    </row>
    <row r="123" spans="1:13" s="20" customFormat="1" ht="14.25">
      <c r="A123" s="12"/>
      <c r="B123"/>
      <c r="C123"/>
      <c r="D123" s="25"/>
      <c r="F123" s="1"/>
      <c r="G123"/>
      <c r="H123" s="1"/>
      <c r="I123"/>
      <c r="J123" s="79"/>
      <c r="K123"/>
      <c r="L123" s="1"/>
      <c r="M123" s="47"/>
    </row>
    <row r="124" spans="1:13" s="20" customFormat="1" ht="14.25">
      <c r="A124" s="12"/>
      <c r="B124"/>
      <c r="C124"/>
      <c r="D124" s="25"/>
      <c r="F124" s="1"/>
      <c r="G124"/>
      <c r="H124" s="1"/>
      <c r="I124"/>
      <c r="J124" s="79"/>
      <c r="K124"/>
      <c r="L124" s="1"/>
      <c r="M124" s="47"/>
    </row>
    <row r="125" spans="1:13" s="20" customFormat="1" ht="14.25">
      <c r="A125" s="12"/>
      <c r="B125"/>
      <c r="C125"/>
      <c r="D125" s="25"/>
      <c r="F125" s="1"/>
      <c r="G125"/>
      <c r="H125" s="1"/>
      <c r="I125"/>
      <c r="J125" s="79"/>
      <c r="K125"/>
      <c r="L125" s="1"/>
      <c r="M125" s="47"/>
    </row>
    <row r="126" spans="1:13" s="20" customFormat="1" ht="14.25">
      <c r="A126" s="12"/>
      <c r="B126"/>
      <c r="C126"/>
      <c r="D126" s="25"/>
      <c r="F126" s="1"/>
      <c r="G126"/>
      <c r="H126" s="1"/>
      <c r="I126"/>
      <c r="J126" s="79"/>
      <c r="K126"/>
      <c r="L126" s="1"/>
      <c r="M126" s="47"/>
    </row>
    <row r="127" spans="1:13" s="20" customFormat="1" ht="14.25">
      <c r="A127" s="12"/>
      <c r="B127"/>
      <c r="C127"/>
      <c r="D127" s="25"/>
      <c r="F127" s="1"/>
      <c r="G127"/>
      <c r="H127" s="1"/>
      <c r="I127"/>
      <c r="J127" s="79"/>
      <c r="K127"/>
      <c r="L127" s="1"/>
      <c r="M127" s="47"/>
    </row>
    <row r="128" spans="1:13" s="20" customFormat="1" ht="14.25">
      <c r="A128" s="12"/>
      <c r="B128"/>
      <c r="C128"/>
      <c r="D128" s="25"/>
      <c r="F128" s="1"/>
      <c r="G128"/>
      <c r="H128" s="1"/>
      <c r="I128"/>
      <c r="J128" s="79"/>
      <c r="K128"/>
      <c r="L128" s="1"/>
      <c r="M128" s="47"/>
    </row>
    <row r="129" spans="1:13" s="20" customFormat="1" ht="14.25">
      <c r="A129" s="12"/>
      <c r="B129"/>
      <c r="C129"/>
      <c r="D129" s="25"/>
      <c r="F129" s="1"/>
      <c r="G129"/>
      <c r="H129" s="1"/>
      <c r="I129"/>
      <c r="J129" s="79"/>
      <c r="K129"/>
      <c r="L129" s="1"/>
      <c r="M129" s="47"/>
    </row>
    <row r="130" spans="1:13" s="20" customFormat="1" ht="14.25">
      <c r="A130" s="12"/>
      <c r="B130"/>
      <c r="C130"/>
      <c r="D130" s="25"/>
      <c r="F130" s="1"/>
      <c r="G130"/>
      <c r="H130" s="1"/>
      <c r="I130"/>
      <c r="J130" s="79"/>
      <c r="K130"/>
      <c r="L130" s="1"/>
      <c r="M130" s="47"/>
    </row>
    <row r="131" spans="1:13" s="20" customFormat="1" ht="14.25">
      <c r="A131" s="12"/>
      <c r="B131"/>
      <c r="C131"/>
      <c r="D131" s="25"/>
      <c r="F131" s="1"/>
      <c r="G131"/>
      <c r="H131" s="1"/>
      <c r="I131"/>
      <c r="J131" s="79"/>
      <c r="K131"/>
      <c r="L131" s="1"/>
      <c r="M131" s="47"/>
    </row>
    <row r="132" spans="1:13" s="20" customFormat="1" ht="14.25">
      <c r="A132" s="12"/>
      <c r="B132"/>
      <c r="C132"/>
      <c r="D132" s="25"/>
      <c r="F132" s="1"/>
      <c r="G132"/>
      <c r="H132" s="1"/>
      <c r="I132"/>
      <c r="J132" s="79"/>
      <c r="K132"/>
      <c r="L132" s="1"/>
      <c r="M132" s="47"/>
    </row>
    <row r="133" spans="1:13" s="20" customFormat="1" ht="14.25">
      <c r="A133" s="12"/>
      <c r="B133"/>
      <c r="C133"/>
      <c r="D133" s="25"/>
      <c r="F133" s="1"/>
      <c r="G133"/>
      <c r="H133" s="1"/>
      <c r="I133"/>
      <c r="J133" s="79"/>
      <c r="K133"/>
      <c r="L133" s="1"/>
      <c r="M133" s="47"/>
    </row>
    <row r="134" spans="1:13" s="20" customFormat="1" ht="14.25">
      <c r="A134" s="12"/>
      <c r="B134"/>
      <c r="C134"/>
      <c r="D134" s="25"/>
      <c r="F134" s="1"/>
      <c r="G134"/>
      <c r="H134" s="1"/>
      <c r="I134"/>
      <c r="J134" s="79"/>
      <c r="K134"/>
      <c r="L134" s="1"/>
      <c r="M134" s="47"/>
    </row>
    <row r="135" spans="1:13" s="20" customFormat="1" ht="14.25">
      <c r="A135" s="12"/>
      <c r="B135"/>
      <c r="C135"/>
      <c r="D135" s="25"/>
      <c r="F135" s="1"/>
      <c r="G135"/>
      <c r="H135" s="1"/>
      <c r="I135"/>
      <c r="J135" s="79"/>
      <c r="K135"/>
      <c r="L135" s="1"/>
      <c r="M135" s="47"/>
    </row>
    <row r="136" spans="1:13" s="20" customFormat="1" ht="14.25">
      <c r="A136" s="12"/>
      <c r="B136"/>
      <c r="C136"/>
      <c r="D136" s="25"/>
      <c r="F136" s="1"/>
      <c r="G136"/>
      <c r="H136" s="1"/>
      <c r="I136"/>
      <c r="J136" s="79"/>
      <c r="K136"/>
      <c r="L136" s="1"/>
      <c r="M136" s="47"/>
    </row>
    <row r="137" spans="1:13" s="20" customFormat="1" ht="14.25">
      <c r="A137" s="12"/>
      <c r="B137"/>
      <c r="C137"/>
      <c r="D137" s="25"/>
      <c r="F137" s="1"/>
      <c r="G137"/>
      <c r="H137" s="1"/>
      <c r="I137"/>
      <c r="J137" s="79"/>
      <c r="K137"/>
      <c r="L137" s="1"/>
      <c r="M137" s="47"/>
    </row>
    <row r="138" spans="1:13" s="20" customFormat="1" ht="14.25">
      <c r="A138" s="12"/>
      <c r="B138"/>
      <c r="C138"/>
      <c r="D138" s="25"/>
      <c r="F138" s="1"/>
      <c r="G138"/>
      <c r="H138" s="1"/>
      <c r="I138"/>
      <c r="J138" s="79"/>
      <c r="K138"/>
      <c r="L138" s="1"/>
      <c r="M138" s="47"/>
    </row>
    <row r="139" spans="1:13" s="20" customFormat="1" ht="14.25">
      <c r="A139" s="12"/>
      <c r="B139"/>
      <c r="C139"/>
      <c r="D139" s="25"/>
      <c r="F139" s="1"/>
      <c r="G139"/>
      <c r="H139" s="1"/>
      <c r="I139"/>
      <c r="J139" s="79"/>
      <c r="K139"/>
      <c r="L139" s="1"/>
      <c r="M139" s="47"/>
    </row>
    <row r="140" spans="1:13" s="20" customFormat="1" ht="14.25">
      <c r="A140" s="12"/>
      <c r="B140"/>
      <c r="C140"/>
      <c r="D140" s="25"/>
      <c r="F140" s="1"/>
      <c r="G140"/>
      <c r="H140" s="1"/>
      <c r="I140"/>
      <c r="J140" s="79"/>
      <c r="K140"/>
      <c r="L140" s="1"/>
      <c r="M140" s="47"/>
    </row>
    <row r="141" spans="1:13" s="20" customFormat="1" ht="14.25">
      <c r="A141" s="12"/>
      <c r="B141"/>
      <c r="C141"/>
      <c r="D141" s="25"/>
      <c r="F141" s="1"/>
      <c r="G141"/>
      <c r="H141" s="1"/>
      <c r="I141"/>
      <c r="J141" s="79"/>
      <c r="K141"/>
      <c r="L141" s="1"/>
      <c r="M141" s="47"/>
    </row>
    <row r="142" spans="1:13" s="20" customFormat="1" ht="14.25">
      <c r="A142" s="12"/>
      <c r="B142"/>
      <c r="C142"/>
      <c r="D142" s="25"/>
      <c r="F142" s="1"/>
      <c r="G142"/>
      <c r="H142" s="1"/>
      <c r="I142"/>
      <c r="J142" s="79"/>
      <c r="K142"/>
      <c r="L142" s="1"/>
      <c r="M142" s="47"/>
    </row>
    <row r="143" spans="1:13" s="20" customFormat="1" ht="14.25">
      <c r="A143" s="12"/>
      <c r="B143"/>
      <c r="C143"/>
      <c r="D143" s="25"/>
      <c r="F143" s="1"/>
      <c r="G143"/>
      <c r="H143" s="1"/>
      <c r="I143"/>
      <c r="J143" s="79"/>
      <c r="K143"/>
      <c r="L143" s="1"/>
      <c r="M143" s="47"/>
    </row>
    <row r="144" spans="1:13" s="20" customFormat="1" ht="14.25">
      <c r="A144" s="12"/>
      <c r="B144"/>
      <c r="C144"/>
      <c r="D144" s="25"/>
      <c r="F144" s="1"/>
      <c r="G144"/>
      <c r="H144" s="1"/>
      <c r="I144"/>
      <c r="J144" s="79"/>
      <c r="K144"/>
      <c r="L144" s="1"/>
      <c r="M144" s="47"/>
    </row>
    <row r="145" spans="1:13" s="20" customFormat="1" ht="14.25">
      <c r="A145" s="12"/>
      <c r="B145"/>
      <c r="C145"/>
      <c r="D145" s="25"/>
      <c r="F145" s="1"/>
      <c r="G145"/>
      <c r="H145" s="1"/>
      <c r="I145"/>
      <c r="J145" s="79"/>
      <c r="K145"/>
      <c r="L145" s="1"/>
      <c r="M145" s="47"/>
    </row>
    <row r="146" spans="1:13" s="20" customFormat="1" ht="14.25">
      <c r="A146" s="12"/>
      <c r="B146"/>
      <c r="C146"/>
      <c r="D146" s="25"/>
      <c r="F146" s="1"/>
      <c r="G146"/>
      <c r="H146" s="1"/>
      <c r="I146"/>
      <c r="J146" s="79"/>
      <c r="K146"/>
      <c r="L146" s="1"/>
      <c r="M146" s="47"/>
    </row>
    <row r="147" spans="1:13" s="20" customFormat="1" ht="14.25">
      <c r="A147" s="12"/>
      <c r="B147"/>
      <c r="C147"/>
      <c r="D147" s="25"/>
      <c r="F147" s="1"/>
      <c r="G147"/>
      <c r="H147" s="1"/>
      <c r="I147"/>
      <c r="J147" s="79"/>
      <c r="K147"/>
      <c r="L147" s="1"/>
      <c r="M147" s="47"/>
    </row>
    <row r="148" spans="1:13" s="20" customFormat="1" ht="14.25">
      <c r="A148" s="12"/>
      <c r="B148"/>
      <c r="C148"/>
      <c r="D148" s="25"/>
      <c r="F148" s="1"/>
      <c r="G148"/>
      <c r="H148" s="1"/>
      <c r="I148"/>
      <c r="J148" s="79"/>
      <c r="K148"/>
      <c r="L148" s="1"/>
      <c r="M148" s="47"/>
    </row>
    <row r="149" spans="1:13" s="20" customFormat="1" ht="14.25">
      <c r="A149" s="12"/>
      <c r="B149"/>
      <c r="C149"/>
      <c r="D149" s="25"/>
      <c r="F149" s="1"/>
      <c r="G149"/>
      <c r="H149" s="1"/>
      <c r="I149"/>
      <c r="J149" s="79"/>
      <c r="K149"/>
      <c r="L149" s="1"/>
      <c r="M149" s="47"/>
    </row>
    <row r="150" spans="1:13" s="20" customFormat="1" ht="14.25">
      <c r="A150" s="12"/>
      <c r="B150"/>
      <c r="C150"/>
      <c r="D150" s="25"/>
      <c r="F150" s="1"/>
      <c r="G150"/>
      <c r="H150" s="1"/>
      <c r="I150"/>
      <c r="J150" s="79"/>
      <c r="K150"/>
      <c r="L150" s="1"/>
      <c r="M150" s="47"/>
    </row>
    <row r="151" spans="1:13" s="20" customFormat="1" ht="14.25">
      <c r="A151" s="12"/>
      <c r="B151"/>
      <c r="C151"/>
      <c r="D151" s="25"/>
      <c r="F151" s="1"/>
      <c r="G151"/>
      <c r="H151" s="1"/>
      <c r="I151"/>
      <c r="J151" s="79"/>
      <c r="K151"/>
      <c r="L151" s="1"/>
      <c r="M151" s="47"/>
    </row>
    <row r="152" spans="1:13" s="20" customFormat="1" ht="14.25">
      <c r="A152" s="12"/>
      <c r="B152"/>
      <c r="C152"/>
      <c r="D152" s="25"/>
      <c r="F152" s="1"/>
      <c r="G152"/>
      <c r="H152" s="1"/>
      <c r="I152"/>
      <c r="J152" s="79"/>
      <c r="K152"/>
      <c r="L152" s="1"/>
      <c r="M152" s="47"/>
    </row>
    <row r="153" spans="1:13" s="20" customFormat="1" ht="14.25">
      <c r="A153" s="12"/>
      <c r="B153"/>
      <c r="C153"/>
      <c r="D153" s="25"/>
      <c r="F153" s="1"/>
      <c r="G153"/>
      <c r="H153" s="1"/>
      <c r="I153"/>
      <c r="J153" s="79"/>
      <c r="K153"/>
      <c r="L153" s="1"/>
      <c r="M153" s="47"/>
    </row>
    <row r="154" spans="1:13" s="20" customFormat="1" ht="14.25">
      <c r="A154" s="12"/>
      <c r="B154"/>
      <c r="C154"/>
      <c r="D154" s="25"/>
      <c r="F154" s="1"/>
      <c r="G154"/>
      <c r="H154" s="1"/>
      <c r="I154"/>
      <c r="J154" s="79"/>
      <c r="K154"/>
      <c r="L154" s="1"/>
      <c r="M154" s="47"/>
    </row>
    <row r="155" spans="1:13" s="20" customFormat="1" ht="14.25">
      <c r="A155" s="12"/>
      <c r="B155"/>
      <c r="C155"/>
      <c r="D155" s="25"/>
      <c r="F155" s="1"/>
      <c r="G155"/>
      <c r="H155" s="1"/>
      <c r="I155"/>
      <c r="J155" s="79"/>
      <c r="K155"/>
      <c r="L155" s="1"/>
      <c r="M155" s="47"/>
    </row>
    <row r="156" spans="1:13" s="20" customFormat="1" ht="14.25">
      <c r="A156" s="12"/>
      <c r="B156"/>
      <c r="C156"/>
      <c r="D156" s="25"/>
      <c r="F156" s="1"/>
      <c r="G156"/>
      <c r="H156" s="1"/>
      <c r="I156"/>
      <c r="J156" s="79"/>
      <c r="K156"/>
      <c r="L156" s="1"/>
      <c r="M156" s="47"/>
    </row>
    <row r="157" spans="1:13" s="20" customFormat="1" ht="14.25">
      <c r="A157" s="12"/>
      <c r="B157"/>
      <c r="C157"/>
      <c r="D157" s="25"/>
      <c r="F157" s="1"/>
      <c r="G157"/>
      <c r="H157" s="1"/>
      <c r="I157"/>
      <c r="J157" s="79"/>
      <c r="K157"/>
      <c r="L157" s="1"/>
      <c r="M157" s="47"/>
    </row>
    <row r="158" spans="1:13" s="20" customFormat="1" ht="14.25">
      <c r="A158" s="12"/>
      <c r="B158"/>
      <c r="C158"/>
      <c r="D158" s="25"/>
      <c r="F158" s="1"/>
      <c r="G158"/>
      <c r="H158" s="1"/>
      <c r="I158"/>
      <c r="J158" s="79"/>
      <c r="K158"/>
      <c r="L158" s="1"/>
      <c r="M158" s="47"/>
    </row>
    <row r="159" spans="1:13" s="20" customFormat="1" ht="14.25">
      <c r="A159" s="12"/>
      <c r="B159"/>
      <c r="C159"/>
      <c r="D159" s="25"/>
      <c r="F159" s="1"/>
      <c r="G159"/>
      <c r="H159" s="1"/>
      <c r="I159"/>
      <c r="J159" s="79"/>
      <c r="K159"/>
      <c r="L159" s="1"/>
      <c r="M159" s="47"/>
    </row>
    <row r="160" spans="1:13" s="20" customFormat="1" ht="14.25">
      <c r="A160" s="12"/>
      <c r="B160"/>
      <c r="C160"/>
      <c r="D160" s="25"/>
      <c r="F160" s="1"/>
      <c r="G160"/>
      <c r="H160" s="1"/>
      <c r="I160"/>
      <c r="J160" s="79"/>
      <c r="K160"/>
      <c r="L160" s="1"/>
      <c r="M160" s="47"/>
    </row>
    <row r="161" spans="1:13" s="20" customFormat="1" ht="14.25">
      <c r="A161" s="12"/>
      <c r="B161"/>
      <c r="C161"/>
      <c r="D161" s="25"/>
      <c r="F161" s="1"/>
      <c r="G161"/>
      <c r="H161" s="1"/>
      <c r="I161"/>
      <c r="J161" s="79"/>
      <c r="K161"/>
      <c r="L161" s="1"/>
      <c r="M161" s="47"/>
    </row>
    <row r="162" spans="1:13" s="20" customFormat="1" ht="14.25">
      <c r="A162" s="12"/>
      <c r="B162"/>
      <c r="C162"/>
      <c r="D162" s="25"/>
      <c r="F162" s="1"/>
      <c r="G162"/>
      <c r="H162" s="1"/>
      <c r="I162"/>
      <c r="J162" s="79"/>
      <c r="K162"/>
      <c r="L162" s="1"/>
      <c r="M162" s="47"/>
    </row>
    <row r="163" spans="1:13" s="20" customFormat="1" ht="14.25">
      <c r="A163" s="12"/>
      <c r="B163"/>
      <c r="C163"/>
      <c r="D163" s="25"/>
      <c r="F163" s="1"/>
      <c r="G163"/>
      <c r="H163" s="1"/>
      <c r="I163"/>
      <c r="J163" s="79"/>
      <c r="K163"/>
      <c r="L163" s="1"/>
      <c r="M163" s="47"/>
    </row>
    <row r="164" spans="1:13" s="20" customFormat="1" ht="14.25">
      <c r="A164" s="12"/>
      <c r="B164"/>
      <c r="C164"/>
      <c r="D164" s="25"/>
      <c r="F164" s="1"/>
      <c r="G164"/>
      <c r="H164" s="1"/>
      <c r="I164"/>
      <c r="J164" s="79"/>
      <c r="K164"/>
      <c r="L164" s="1"/>
      <c r="M164" s="47"/>
    </row>
    <row r="165" spans="1:13" s="20" customFormat="1" ht="14.25">
      <c r="A165" s="12"/>
      <c r="B165"/>
      <c r="C165"/>
      <c r="D165" s="25"/>
      <c r="F165" s="1"/>
      <c r="G165"/>
      <c r="H165" s="1"/>
      <c r="I165"/>
      <c r="J165" s="79"/>
      <c r="K165"/>
      <c r="L165" s="1"/>
      <c r="M165" s="47"/>
    </row>
    <row r="166" spans="1:13" s="20" customFormat="1" ht="14.25">
      <c r="A166" s="12"/>
      <c r="B166"/>
      <c r="C166"/>
      <c r="D166" s="25"/>
      <c r="F166" s="1"/>
      <c r="G166"/>
      <c r="H166" s="1"/>
      <c r="I166"/>
      <c r="J166" s="79"/>
      <c r="K166"/>
      <c r="L166" s="1"/>
      <c r="M166" s="47"/>
    </row>
    <row r="167" spans="1:13" s="20" customFormat="1" ht="14.25">
      <c r="A167" s="12"/>
      <c r="B167"/>
      <c r="C167"/>
      <c r="D167" s="25"/>
      <c r="F167" s="1"/>
      <c r="G167"/>
      <c r="H167" s="1"/>
      <c r="I167"/>
      <c r="J167" s="79"/>
      <c r="K167"/>
      <c r="L167" s="1"/>
      <c r="M167" s="47"/>
    </row>
    <row r="168" spans="1:13" s="20" customFormat="1" ht="14.25">
      <c r="A168" s="12"/>
      <c r="B168"/>
      <c r="C168"/>
      <c r="D168" s="25"/>
      <c r="F168" s="1"/>
      <c r="G168"/>
      <c r="H168" s="1"/>
      <c r="I168"/>
      <c r="J168" s="79"/>
      <c r="K168"/>
      <c r="L168" s="1"/>
      <c r="M168" s="47"/>
    </row>
    <row r="169" spans="1:13" s="20" customFormat="1" ht="14.25">
      <c r="A169" s="12"/>
      <c r="B169"/>
      <c r="C169"/>
      <c r="D169" s="25"/>
      <c r="F169" s="1"/>
      <c r="G169"/>
      <c r="H169" s="1"/>
      <c r="I169"/>
      <c r="J169" s="79"/>
      <c r="K169"/>
      <c r="L169" s="1"/>
      <c r="M169" s="47"/>
    </row>
    <row r="170" spans="1:13" s="20" customFormat="1" ht="14.25">
      <c r="A170" s="12"/>
      <c r="B170"/>
      <c r="C170"/>
      <c r="D170" s="25"/>
      <c r="F170" s="1"/>
      <c r="G170"/>
      <c r="H170" s="1"/>
      <c r="I170"/>
      <c r="J170" s="79"/>
      <c r="K170"/>
      <c r="L170" s="1"/>
      <c r="M170" s="47"/>
    </row>
    <row r="171" spans="1:13" s="20" customFormat="1" ht="14.25">
      <c r="A171" s="12"/>
      <c r="B171"/>
      <c r="C171"/>
      <c r="D171" s="25"/>
      <c r="F171" s="1"/>
      <c r="G171"/>
      <c r="H171" s="1"/>
      <c r="I171"/>
      <c r="J171" s="79"/>
      <c r="K171"/>
      <c r="L171" s="1"/>
      <c r="M171" s="47"/>
    </row>
    <row r="172" spans="1:13" s="20" customFormat="1" ht="14.25">
      <c r="A172" s="12"/>
      <c r="B172"/>
      <c r="C172"/>
      <c r="D172" s="25"/>
      <c r="F172" s="1"/>
      <c r="G172"/>
      <c r="H172" s="1"/>
      <c r="I172"/>
      <c r="J172" s="79"/>
      <c r="K172"/>
      <c r="L172" s="1"/>
      <c r="M172" s="47"/>
    </row>
    <row r="173" spans="1:13" s="20" customFormat="1" ht="14.25">
      <c r="A173" s="12"/>
      <c r="B173"/>
      <c r="C173"/>
      <c r="D173" s="25"/>
      <c r="F173" s="1"/>
      <c r="G173"/>
      <c r="H173" s="1"/>
      <c r="I173"/>
      <c r="J173" s="79"/>
      <c r="K173"/>
      <c r="L173" s="1"/>
      <c r="M173" s="47"/>
    </row>
    <row r="174" ht="14.25">
      <c r="E174" s="20"/>
    </row>
    <row r="175" ht="14.25">
      <c r="E175" s="20"/>
    </row>
    <row r="176" ht="14.25">
      <c r="E176" s="20"/>
    </row>
    <row r="177" ht="14.25">
      <c r="E177" s="20"/>
    </row>
    <row r="178" ht="14.25">
      <c r="E178" s="20"/>
    </row>
    <row r="179" ht="14.25">
      <c r="E179" s="20"/>
    </row>
    <row r="180" ht="14.25">
      <c r="E180" s="20"/>
    </row>
    <row r="181" ht="14.25">
      <c r="E181" s="20"/>
    </row>
    <row r="182" ht="14.25">
      <c r="E182" s="20"/>
    </row>
    <row r="183" ht="14.25">
      <c r="E183" s="20"/>
    </row>
    <row r="184" ht="14.25">
      <c r="E184" s="20"/>
    </row>
    <row r="185" ht="14.25">
      <c r="E185" s="20"/>
    </row>
    <row r="186" ht="14.25">
      <c r="E186" s="20"/>
    </row>
    <row r="187" ht="14.25">
      <c r="E187" s="20"/>
    </row>
    <row r="188" ht="14.25">
      <c r="E188" s="20"/>
    </row>
    <row r="189" ht="14.25">
      <c r="E189" s="20"/>
    </row>
    <row r="190" ht="14.25">
      <c r="E190" s="20"/>
    </row>
    <row r="191" ht="14.25">
      <c r="E191" s="20"/>
    </row>
    <row r="192" ht="14.25">
      <c r="E192" s="20"/>
    </row>
    <row r="193" ht="14.25">
      <c r="E193" s="20"/>
    </row>
    <row r="194" ht="14.25">
      <c r="E194" s="20"/>
    </row>
    <row r="195" ht="14.25">
      <c r="E195" s="20"/>
    </row>
    <row r="196" ht="14.25">
      <c r="E196" s="20"/>
    </row>
    <row r="197" ht="14.25">
      <c r="E197" s="20"/>
    </row>
    <row r="198" ht="14.25">
      <c r="E198" s="20"/>
    </row>
    <row r="199" ht="14.25">
      <c r="E199" s="20"/>
    </row>
    <row r="200" ht="14.25">
      <c r="E200" s="20"/>
    </row>
    <row r="201" ht="14.25">
      <c r="E201" s="20"/>
    </row>
    <row r="202" ht="14.25">
      <c r="E202" s="20"/>
    </row>
    <row r="203" ht="14.25">
      <c r="E203" s="20"/>
    </row>
    <row r="204" ht="14.25">
      <c r="E204" s="20"/>
    </row>
    <row r="205" ht="14.25">
      <c r="E205" s="20"/>
    </row>
    <row r="206" ht="14.25">
      <c r="E206" s="20"/>
    </row>
    <row r="207" ht="14.25">
      <c r="E207" s="20"/>
    </row>
    <row r="208" ht="14.25">
      <c r="E208" s="20"/>
    </row>
    <row r="209" ht="14.25">
      <c r="E209" s="20"/>
    </row>
  </sheetData>
  <mergeCells count="2">
    <mergeCell ref="C2:K2"/>
    <mergeCell ref="C4:K4"/>
  </mergeCells>
  <printOptions/>
  <pageMargins left="0.12" right="0.12" top="0.35" bottom="0.15" header="0.2" footer="0.12"/>
  <pageSetup horizontalDpi="360" verticalDpi="360" orientation="portrait" paperSize="9" scale="4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workbookViewId="0" topLeftCell="A1">
      <selection activeCell="M42" sqref="M42"/>
    </sheetView>
  </sheetViews>
  <sheetFormatPr defaultColWidth="11.421875" defaultRowHeight="12.75"/>
  <cols>
    <col min="1" max="1" width="4.140625" style="12" customWidth="1"/>
    <col min="2" max="2" width="3.28125" style="0" customWidth="1"/>
    <col min="3" max="3" width="26.7109375" style="0" customWidth="1"/>
    <col min="4" max="4" width="6.28125" style="44" customWidth="1"/>
    <col min="5" max="5" width="26.7109375" style="0" customWidth="1"/>
    <col min="6" max="6" width="6.140625" style="1" customWidth="1"/>
    <col min="7" max="7" width="26.7109375" style="0" customWidth="1"/>
    <col min="8" max="8" width="4.00390625" style="1" customWidth="1"/>
    <col min="9" max="9" width="26.7109375" style="0" customWidth="1"/>
    <col min="10" max="10" width="4.00390625" style="1" customWidth="1"/>
    <col min="11" max="11" width="26.7109375" style="0" customWidth="1"/>
    <col min="12" max="12" width="6.00390625" style="1" customWidth="1"/>
    <col min="13" max="13" width="27.00390625" style="0" customWidth="1"/>
  </cols>
  <sheetData>
    <row r="1" spans="2:12" ht="20.25">
      <c r="B1" s="3" t="s">
        <v>0</v>
      </c>
      <c r="D1" s="41"/>
      <c r="F1" s="16"/>
      <c r="H1" s="16"/>
      <c r="J1" s="16"/>
      <c r="L1" s="16"/>
    </row>
    <row r="2" spans="3:11" ht="23.25" customHeight="1">
      <c r="C2" s="80" t="s">
        <v>35</v>
      </c>
      <c r="D2" s="80"/>
      <c r="E2" s="80"/>
      <c r="F2" s="80"/>
      <c r="G2" s="80"/>
      <c r="H2" s="80"/>
      <c r="I2" s="80"/>
      <c r="J2" s="80"/>
      <c r="K2" s="80"/>
    </row>
    <row r="3" spans="2:12" ht="18.75" customHeight="1">
      <c r="B3" s="2"/>
      <c r="C3" s="2"/>
      <c r="D3" s="42"/>
      <c r="E3" s="2"/>
      <c r="F3" s="43"/>
      <c r="G3" s="2"/>
      <c r="H3" s="16"/>
      <c r="I3" s="2"/>
      <c r="J3" s="16"/>
      <c r="K3" s="2"/>
      <c r="L3" s="16"/>
    </row>
    <row r="4" spans="3:12" ht="20.25">
      <c r="C4" s="81" t="s">
        <v>1</v>
      </c>
      <c r="D4" s="81"/>
      <c r="E4" s="81"/>
      <c r="F4" s="81"/>
      <c r="G4" s="81"/>
      <c r="H4" s="81"/>
      <c r="I4" s="81"/>
      <c r="J4" s="81"/>
      <c r="K4" s="81"/>
      <c r="L4" s="16"/>
    </row>
    <row r="5" spans="1:13" s="10" customFormat="1" ht="20.25">
      <c r="A5" s="12"/>
      <c r="C5" s="28" t="s">
        <v>33</v>
      </c>
      <c r="D5" s="37" t="s">
        <v>27</v>
      </c>
      <c r="E5" s="11"/>
      <c r="F5" s="37" t="s">
        <v>27</v>
      </c>
      <c r="G5" s="11"/>
      <c r="H5" s="37" t="s">
        <v>27</v>
      </c>
      <c r="I5" s="11"/>
      <c r="J5" s="37" t="s">
        <v>27</v>
      </c>
      <c r="L5" s="37" t="s">
        <v>27</v>
      </c>
      <c r="M5" s="11"/>
    </row>
    <row r="6" spans="1:12" s="5" customFormat="1" ht="21" customHeight="1">
      <c r="A6" s="13"/>
      <c r="C6" s="4" t="s">
        <v>5</v>
      </c>
      <c r="D6" s="38" t="s">
        <v>28</v>
      </c>
      <c r="E6" s="4" t="s">
        <v>2</v>
      </c>
      <c r="F6" s="38" t="s">
        <v>28</v>
      </c>
      <c r="G6" s="4" t="s">
        <v>3</v>
      </c>
      <c r="H6" s="38" t="s">
        <v>28</v>
      </c>
      <c r="I6" s="4" t="s">
        <v>4</v>
      </c>
      <c r="J6" s="38" t="s">
        <v>28</v>
      </c>
      <c r="K6" s="4" t="s">
        <v>6</v>
      </c>
      <c r="L6" s="38" t="s">
        <v>28</v>
      </c>
    </row>
    <row r="7" spans="1:13" s="5" customFormat="1" ht="21" customHeight="1">
      <c r="A7" s="13"/>
      <c r="C7" s="4" t="s">
        <v>29</v>
      </c>
      <c r="D7" s="23"/>
      <c r="E7" s="4" t="s">
        <v>30</v>
      </c>
      <c r="F7" s="4"/>
      <c r="G7" s="4" t="s">
        <v>25</v>
      </c>
      <c r="H7" s="4"/>
      <c r="I7" s="4" t="s">
        <v>26</v>
      </c>
      <c r="J7" s="4"/>
      <c r="K7" s="4" t="s">
        <v>7</v>
      </c>
      <c r="L7" s="4"/>
      <c r="M7" s="9"/>
    </row>
    <row r="8" spans="1:13" s="8" customFormat="1" ht="21" customHeight="1" thickBot="1">
      <c r="A8" s="12"/>
      <c r="B8" s="6"/>
      <c r="C8" s="6"/>
      <c r="D8" s="23"/>
      <c r="E8" s="7"/>
      <c r="F8" s="6"/>
      <c r="G8" s="6"/>
      <c r="H8" s="6"/>
      <c r="I8" s="6"/>
      <c r="J8" s="6"/>
      <c r="K8" s="6"/>
      <c r="L8" s="6"/>
      <c r="M8" s="9"/>
    </row>
    <row r="9" spans="1:13" s="14" customFormat="1" ht="21" customHeight="1" thickBot="1">
      <c r="A9" s="12">
        <v>1</v>
      </c>
      <c r="B9" s="8"/>
      <c r="C9" s="54" t="s">
        <v>24</v>
      </c>
      <c r="D9" s="23">
        <f>IF(C10&lt;C12,"",MIN(ROUND((C10-C12)*2/3,5),12))</f>
      </c>
      <c r="E9" s="62"/>
      <c r="F9" s="73"/>
      <c r="G9" s="62"/>
      <c r="H9" s="73"/>
      <c r="I9" s="62"/>
      <c r="J9" s="73"/>
      <c r="K9" s="62"/>
      <c r="L9" s="52"/>
      <c r="M9" s="15"/>
    </row>
    <row r="10" spans="1:13" s="14" customFormat="1" ht="21" customHeight="1" thickBot="1">
      <c r="A10" s="12"/>
      <c r="B10" s="8"/>
      <c r="C10" s="30">
        <v>35.5</v>
      </c>
      <c r="D10" s="26"/>
      <c r="E10" s="54" t="s">
        <v>42</v>
      </c>
      <c r="F10" s="72"/>
      <c r="G10" s="62"/>
      <c r="H10" s="73"/>
      <c r="I10" s="62"/>
      <c r="J10" s="73"/>
      <c r="K10" s="62"/>
      <c r="L10" s="52"/>
      <c r="M10" s="15"/>
    </row>
    <row r="11" spans="1:13" s="14" customFormat="1" ht="21" customHeight="1" thickBot="1">
      <c r="A11" s="12">
        <f>A9+1</f>
        <v>2</v>
      </c>
      <c r="B11" s="8"/>
      <c r="C11" s="54" t="s">
        <v>42</v>
      </c>
      <c r="D11" s="23">
        <f>IF(C10&lt;C12,MIN(ROUND((C12-C10)*2/3,5),12),"")</f>
        <v>3</v>
      </c>
      <c r="E11" s="40"/>
      <c r="F11" s="73"/>
      <c r="G11" s="62"/>
      <c r="H11" s="73"/>
      <c r="I11" s="62"/>
      <c r="J11" s="73"/>
      <c r="K11" s="62"/>
      <c r="L11" s="52"/>
      <c r="M11" s="15"/>
    </row>
    <row r="12" spans="1:13" s="14" customFormat="1" ht="21" customHeight="1" thickBot="1">
      <c r="A12" s="12"/>
      <c r="B12" s="8"/>
      <c r="C12" s="30">
        <v>40</v>
      </c>
      <c r="D12" s="72"/>
      <c r="E12" s="61"/>
      <c r="F12" s="74"/>
      <c r="G12" s="54" t="s">
        <v>40</v>
      </c>
      <c r="H12" s="72"/>
      <c r="I12" s="62"/>
      <c r="J12" s="73"/>
      <c r="K12" s="62"/>
      <c r="L12" s="52"/>
      <c r="M12" s="15"/>
    </row>
    <row r="13" spans="1:13" s="14" customFormat="1" ht="21" customHeight="1" thickBot="1">
      <c r="A13" s="12">
        <f>A11+1</f>
        <v>3</v>
      </c>
      <c r="B13" s="8"/>
      <c r="C13" s="55"/>
      <c r="D13" s="72"/>
      <c r="E13" s="61"/>
      <c r="F13" s="73"/>
      <c r="G13" s="40">
        <v>12.6</v>
      </c>
      <c r="H13" s="73"/>
      <c r="I13" s="62"/>
      <c r="J13" s="73"/>
      <c r="K13" s="62"/>
      <c r="L13" s="52"/>
      <c r="M13" s="15"/>
    </row>
    <row r="14" spans="1:13" s="14" customFormat="1" ht="21" customHeight="1" thickBot="1">
      <c r="A14" s="12"/>
      <c r="B14" s="8"/>
      <c r="C14" s="29"/>
      <c r="D14" s="74"/>
      <c r="E14" s="54" t="s">
        <v>40</v>
      </c>
      <c r="F14" s="72"/>
      <c r="G14" s="61"/>
      <c r="H14" s="73"/>
      <c r="I14" s="62"/>
      <c r="J14" s="73"/>
      <c r="K14" s="62"/>
      <c r="L14" s="52"/>
      <c r="M14" s="15"/>
    </row>
    <row r="15" spans="1:13" s="14" customFormat="1" ht="21" customHeight="1" thickBot="1">
      <c r="A15" s="12">
        <f>A13+1</f>
        <v>4</v>
      </c>
      <c r="B15" s="8"/>
      <c r="C15" s="55"/>
      <c r="D15" s="72"/>
      <c r="E15" s="34">
        <v>12.6</v>
      </c>
      <c r="F15" s="73"/>
      <c r="G15" s="61"/>
      <c r="H15" s="73"/>
      <c r="I15" s="62"/>
      <c r="J15" s="73"/>
      <c r="K15" s="62"/>
      <c r="L15" s="52"/>
      <c r="M15" s="15"/>
    </row>
    <row r="16" spans="1:13" s="14" customFormat="1" ht="21" customHeight="1" thickBot="1">
      <c r="A16" s="12"/>
      <c r="B16" s="8"/>
      <c r="C16" s="30"/>
      <c r="D16" s="72"/>
      <c r="E16" s="62"/>
      <c r="F16" s="73"/>
      <c r="G16" s="61"/>
      <c r="H16" s="74"/>
      <c r="I16" s="54" t="s">
        <v>21</v>
      </c>
      <c r="J16" s="72"/>
      <c r="K16" s="62"/>
      <c r="L16" s="52"/>
      <c r="M16" s="15"/>
    </row>
    <row r="17" spans="1:14" s="14" customFormat="1" ht="21" customHeight="1" thickBot="1">
      <c r="A17" s="12">
        <f>A15+1</f>
        <v>5</v>
      </c>
      <c r="B17" s="27"/>
      <c r="C17" s="55" t="s">
        <v>39</v>
      </c>
      <c r="D17" s="23">
        <f>IF(C18&lt;C20,"",MIN(ROUND((C18-C20)*2/3,5),12))</f>
      </c>
      <c r="E17" s="62"/>
      <c r="F17" s="73"/>
      <c r="G17" s="61"/>
      <c r="H17" s="73"/>
      <c r="I17" s="40">
        <v>17.3</v>
      </c>
      <c r="J17" s="73"/>
      <c r="K17" s="62"/>
      <c r="L17" s="52"/>
      <c r="M17" s="15"/>
      <c r="N17" s="15"/>
    </row>
    <row r="18" spans="1:14" s="14" customFormat="1" ht="21" customHeight="1" thickBot="1">
      <c r="A18" s="12"/>
      <c r="B18" s="8"/>
      <c r="C18" s="29">
        <v>33.9</v>
      </c>
      <c r="D18" s="26"/>
      <c r="E18" s="55" t="s">
        <v>38</v>
      </c>
      <c r="F18" s="72"/>
      <c r="G18" s="61"/>
      <c r="H18" s="73"/>
      <c r="I18" s="61"/>
      <c r="J18" s="73"/>
      <c r="K18" s="62"/>
      <c r="L18" s="52"/>
      <c r="M18" s="15"/>
      <c r="N18" s="34"/>
    </row>
    <row r="19" spans="1:14" s="14" customFormat="1" ht="21" customHeight="1" thickBot="1">
      <c r="A19" s="12">
        <f>A17+1</f>
        <v>6</v>
      </c>
      <c r="B19" s="8"/>
      <c r="C19" s="55" t="s">
        <v>38</v>
      </c>
      <c r="D19" s="23">
        <f>IF(C18&lt;C20,MIN(ROUND((C20-C18)*2/3,5),12),"")</f>
        <v>1.2</v>
      </c>
      <c r="E19" s="29">
        <v>35.7</v>
      </c>
      <c r="F19" s="73"/>
      <c r="G19" s="61"/>
      <c r="H19" s="73"/>
      <c r="I19" s="61"/>
      <c r="J19" s="73"/>
      <c r="K19" s="62"/>
      <c r="L19" s="52"/>
      <c r="M19" s="15"/>
      <c r="N19" s="15"/>
    </row>
    <row r="20" spans="1:14" s="14" customFormat="1" ht="21" customHeight="1" thickBot="1">
      <c r="A20" s="12"/>
      <c r="B20" s="8"/>
      <c r="C20" s="30">
        <v>35.7</v>
      </c>
      <c r="D20" s="72"/>
      <c r="E20" s="61"/>
      <c r="F20" s="74"/>
      <c r="G20" s="54" t="s">
        <v>21</v>
      </c>
      <c r="H20" s="72"/>
      <c r="I20" s="61"/>
      <c r="J20" s="73"/>
      <c r="K20" s="62"/>
      <c r="L20" s="52"/>
      <c r="M20" s="15"/>
      <c r="N20" s="36"/>
    </row>
    <row r="21" spans="1:13" s="14" customFormat="1" ht="21" customHeight="1" thickBot="1">
      <c r="A21" s="12">
        <f>A19+1</f>
        <v>7</v>
      </c>
      <c r="B21" s="27"/>
      <c r="C21" s="55"/>
      <c r="D21" s="72"/>
      <c r="E21" s="60"/>
      <c r="F21" s="73"/>
      <c r="G21" s="34">
        <v>17.3</v>
      </c>
      <c r="H21" s="73"/>
      <c r="I21" s="61"/>
      <c r="J21" s="73"/>
      <c r="K21" s="62"/>
      <c r="L21" s="52"/>
      <c r="M21" s="17"/>
    </row>
    <row r="22" spans="1:13" s="14" customFormat="1" ht="21" customHeight="1" thickBot="1">
      <c r="A22" s="12"/>
      <c r="B22" s="8"/>
      <c r="C22" s="29"/>
      <c r="D22" s="74"/>
      <c r="E22" s="54" t="s">
        <v>21</v>
      </c>
      <c r="F22" s="72"/>
      <c r="G22" s="62"/>
      <c r="H22" s="73"/>
      <c r="I22" s="61"/>
      <c r="J22" s="73"/>
      <c r="K22" s="62"/>
      <c r="L22" s="52"/>
      <c r="M22" s="15"/>
    </row>
    <row r="23" spans="1:13" s="14" customFormat="1" ht="21" customHeight="1" thickBot="1">
      <c r="A23" s="12">
        <f>A21+1</f>
        <v>8</v>
      </c>
      <c r="B23" s="8"/>
      <c r="C23" s="55"/>
      <c r="D23" s="72"/>
      <c r="E23" s="34">
        <v>17.3</v>
      </c>
      <c r="F23" s="73"/>
      <c r="G23" s="62"/>
      <c r="H23" s="73"/>
      <c r="I23" s="61"/>
      <c r="J23" s="73"/>
      <c r="K23" s="62"/>
      <c r="L23" s="52"/>
      <c r="M23" s="15"/>
    </row>
    <row r="24" spans="1:13" s="14" customFormat="1" ht="21" customHeight="1" thickBot="1">
      <c r="A24" s="12"/>
      <c r="B24" s="8"/>
      <c r="C24" s="30"/>
      <c r="D24" s="72"/>
      <c r="E24" s="62"/>
      <c r="F24" s="73"/>
      <c r="G24" s="62"/>
      <c r="H24" s="73"/>
      <c r="I24" s="61"/>
      <c r="J24" s="73"/>
      <c r="K24" s="54"/>
      <c r="L24" s="51"/>
      <c r="M24" s="15"/>
    </row>
    <row r="25" spans="1:13" s="14" customFormat="1" ht="21" customHeight="1" thickBot="1">
      <c r="A25" s="12">
        <f>A23+1</f>
        <v>9</v>
      </c>
      <c r="B25" s="27"/>
      <c r="C25" s="55" t="s">
        <v>36</v>
      </c>
      <c r="D25" s="23">
        <f>IF(C26&lt;C28,"",MIN(ROUND((C26-C28)*2/3,5),12))</f>
        <v>6.66667</v>
      </c>
      <c r="E25" s="62"/>
      <c r="F25" s="73"/>
      <c r="G25" s="62"/>
      <c r="H25" s="73"/>
      <c r="I25" s="61"/>
      <c r="J25" s="73"/>
      <c r="K25" s="29"/>
      <c r="L25" s="52"/>
      <c r="M25" s="15"/>
    </row>
    <row r="26" spans="1:13" s="14" customFormat="1" ht="21" customHeight="1" thickBot="1">
      <c r="A26" s="12"/>
      <c r="B26" s="8"/>
      <c r="C26" s="29">
        <v>54</v>
      </c>
      <c r="D26" s="26"/>
      <c r="E26" s="55" t="s">
        <v>36</v>
      </c>
      <c r="F26" s="72"/>
      <c r="G26" s="62"/>
      <c r="H26" s="73"/>
      <c r="I26" s="61"/>
      <c r="J26" s="73"/>
      <c r="K26" s="61"/>
      <c r="L26" s="52"/>
      <c r="M26" s="15"/>
    </row>
    <row r="27" spans="1:13" s="14" customFormat="1" ht="21" customHeight="1" thickBot="1">
      <c r="A27" s="12">
        <f>A25+1</f>
        <v>10</v>
      </c>
      <c r="B27" s="8"/>
      <c r="C27" s="55" t="s">
        <v>49</v>
      </c>
      <c r="D27" s="23">
        <f>IF(C26&lt;C28,MIN(ROUND((C28-C26)*2/3,5),12),"")</f>
      </c>
      <c r="E27" s="29">
        <v>54</v>
      </c>
      <c r="F27" s="73"/>
      <c r="G27" s="62"/>
      <c r="H27" s="73"/>
      <c r="I27" s="61"/>
      <c r="J27" s="73"/>
      <c r="K27" s="61"/>
      <c r="L27" s="52"/>
      <c r="M27" s="15"/>
    </row>
    <row r="28" spans="1:13" s="14" customFormat="1" ht="21" customHeight="1" thickBot="1">
      <c r="A28" s="12"/>
      <c r="B28" s="8"/>
      <c r="C28" s="30">
        <v>44</v>
      </c>
      <c r="D28" s="72"/>
      <c r="E28" s="61"/>
      <c r="F28" s="74"/>
      <c r="G28" s="55" t="s">
        <v>36</v>
      </c>
      <c r="H28" s="72"/>
      <c r="I28" s="61"/>
      <c r="J28" s="73"/>
      <c r="K28" s="61"/>
      <c r="L28" s="52"/>
      <c r="M28" s="15"/>
    </row>
    <row r="29" spans="1:13" s="14" customFormat="1" ht="21" customHeight="1" thickBot="1">
      <c r="A29" s="12">
        <f>A27+1</f>
        <v>11</v>
      </c>
      <c r="B29" s="27"/>
      <c r="C29" s="55"/>
      <c r="D29" s="72"/>
      <c r="E29" s="61"/>
      <c r="F29" s="73"/>
      <c r="G29" s="29">
        <v>54</v>
      </c>
      <c r="H29" s="73"/>
      <c r="I29" s="61"/>
      <c r="J29" s="73"/>
      <c r="K29" s="61"/>
      <c r="L29" s="52"/>
      <c r="M29" s="15"/>
    </row>
    <row r="30" spans="1:13" s="14" customFormat="1" ht="21" customHeight="1" thickBot="1">
      <c r="A30" s="12"/>
      <c r="B30" s="8"/>
      <c r="C30" s="29"/>
      <c r="D30" s="74"/>
      <c r="E30" s="54" t="s">
        <v>19</v>
      </c>
      <c r="F30" s="72"/>
      <c r="G30" s="61"/>
      <c r="H30" s="73"/>
      <c r="I30" s="61"/>
      <c r="J30" s="73"/>
      <c r="K30" s="61"/>
      <c r="L30" s="52"/>
      <c r="M30" s="15"/>
    </row>
    <row r="31" spans="1:13" s="14" customFormat="1" ht="21" customHeight="1" thickBot="1">
      <c r="A31" s="12">
        <f>A29+1</f>
        <v>12</v>
      </c>
      <c r="B31" s="27"/>
      <c r="C31" s="55"/>
      <c r="D31" s="72"/>
      <c r="E31" s="29">
        <v>19.2</v>
      </c>
      <c r="F31" s="73"/>
      <c r="G31" s="61"/>
      <c r="H31" s="73"/>
      <c r="I31" s="61"/>
      <c r="J31" s="73"/>
      <c r="K31" s="61"/>
      <c r="L31" s="52"/>
      <c r="M31" s="15"/>
    </row>
    <row r="32" spans="1:13" s="14" customFormat="1" ht="21" customHeight="1" thickBot="1">
      <c r="A32" s="12"/>
      <c r="B32" s="8"/>
      <c r="C32" s="30"/>
      <c r="D32" s="72"/>
      <c r="E32" s="62"/>
      <c r="F32" s="73"/>
      <c r="G32" s="61"/>
      <c r="H32" s="73"/>
      <c r="I32" s="55" t="s">
        <v>36</v>
      </c>
      <c r="J32" s="72"/>
      <c r="K32" s="61"/>
      <c r="L32" s="52"/>
      <c r="M32" s="15"/>
    </row>
    <row r="33" spans="1:13" s="14" customFormat="1" ht="21" customHeight="1" thickBot="1">
      <c r="A33" s="12">
        <f>A31+1</f>
        <v>13</v>
      </c>
      <c r="B33" s="27"/>
      <c r="C33" s="56" t="s">
        <v>18</v>
      </c>
      <c r="D33" s="23">
        <f>IF(C34&lt;C36,"",MIN(ROUND((C34-C36)*2/3,5),12))</f>
        <v>3.06667</v>
      </c>
      <c r="E33" s="62"/>
      <c r="F33" s="73"/>
      <c r="G33" s="61"/>
      <c r="H33" s="73"/>
      <c r="I33" s="34">
        <v>54</v>
      </c>
      <c r="J33" s="73"/>
      <c r="K33" s="61"/>
      <c r="L33" s="52"/>
      <c r="M33" s="15"/>
    </row>
    <row r="34" spans="1:13" s="14" customFormat="1" ht="21" customHeight="1" thickBot="1">
      <c r="A34" s="12"/>
      <c r="B34" s="8"/>
      <c r="C34" s="29">
        <v>31.3</v>
      </c>
      <c r="D34" s="26"/>
      <c r="E34" s="56" t="s">
        <v>18</v>
      </c>
      <c r="F34" s="72"/>
      <c r="G34" s="61"/>
      <c r="H34" s="73"/>
      <c r="I34" s="62"/>
      <c r="J34" s="73"/>
      <c r="K34" s="61"/>
      <c r="L34" s="52"/>
      <c r="M34" s="15"/>
    </row>
    <row r="35" spans="1:13" s="14" customFormat="1" ht="21" customHeight="1" thickBot="1">
      <c r="A35" s="12">
        <f>A33+1</f>
        <v>14</v>
      </c>
      <c r="B35" s="8"/>
      <c r="C35" s="54" t="s">
        <v>32</v>
      </c>
      <c r="D35" s="23">
        <f>IF(C34&lt;C36,MIN(ROUND((C36-C34)*2/3,5),12),"")</f>
      </c>
      <c r="E35" s="29">
        <v>31.3</v>
      </c>
      <c r="F35" s="73"/>
      <c r="G35" s="61"/>
      <c r="H35" s="73"/>
      <c r="I35" s="62"/>
      <c r="J35" s="73"/>
      <c r="K35" s="61"/>
      <c r="L35" s="52"/>
      <c r="M35" s="15"/>
    </row>
    <row r="36" spans="1:13" s="14" customFormat="1" ht="21" customHeight="1" thickBot="1">
      <c r="A36" s="12"/>
      <c r="B36" s="8"/>
      <c r="C36" s="30">
        <v>26.7</v>
      </c>
      <c r="D36" s="72"/>
      <c r="E36" s="61"/>
      <c r="F36" s="74"/>
      <c r="G36" s="54" t="s">
        <v>15</v>
      </c>
      <c r="H36" s="72"/>
      <c r="I36" s="62"/>
      <c r="J36" s="73"/>
      <c r="K36" s="61"/>
      <c r="L36" s="52"/>
      <c r="M36" s="15"/>
    </row>
    <row r="37" spans="1:13" s="14" customFormat="1" ht="21" customHeight="1" thickBot="1">
      <c r="A37" s="12">
        <f>A35+1</f>
        <v>15</v>
      </c>
      <c r="B37" s="8"/>
      <c r="C37" s="55"/>
      <c r="D37" s="72"/>
      <c r="E37" s="61"/>
      <c r="F37" s="73"/>
      <c r="G37" s="34">
        <v>19.8</v>
      </c>
      <c r="H37" s="73"/>
      <c r="I37" s="62"/>
      <c r="J37" s="73"/>
      <c r="K37" s="61"/>
      <c r="L37" s="52"/>
      <c r="M37" s="15"/>
    </row>
    <row r="38" spans="1:13" s="14" customFormat="1" ht="21" customHeight="1" thickBot="1">
      <c r="A38" s="12"/>
      <c r="B38" s="8"/>
      <c r="C38" s="29"/>
      <c r="D38" s="74"/>
      <c r="E38" s="54" t="s">
        <v>15</v>
      </c>
      <c r="F38" s="72"/>
      <c r="G38" s="62"/>
      <c r="H38" s="73"/>
      <c r="I38" s="62"/>
      <c r="J38" s="73"/>
      <c r="K38" s="61"/>
      <c r="L38" s="52"/>
      <c r="M38" s="15"/>
    </row>
    <row r="39" spans="1:13" s="14" customFormat="1" ht="21" customHeight="1" thickBot="1">
      <c r="A39" s="12">
        <f>A37+1</f>
        <v>16</v>
      </c>
      <c r="B39" s="8"/>
      <c r="C39" s="55"/>
      <c r="D39" s="72"/>
      <c r="E39" s="30">
        <v>19.8</v>
      </c>
      <c r="F39" s="73"/>
      <c r="G39" s="62"/>
      <c r="H39" s="73"/>
      <c r="I39" s="62"/>
      <c r="J39" s="73"/>
      <c r="K39" s="61"/>
      <c r="L39" s="52"/>
      <c r="M39" s="15"/>
    </row>
    <row r="40" spans="1:13" s="14" customFormat="1" ht="21" customHeight="1" thickBot="1">
      <c r="A40" s="12"/>
      <c r="B40" s="8"/>
      <c r="C40" s="30"/>
      <c r="D40" s="72"/>
      <c r="E40" s="62"/>
      <c r="F40" s="73"/>
      <c r="G40" s="62"/>
      <c r="H40" s="73"/>
      <c r="I40" s="62"/>
      <c r="J40" s="73"/>
      <c r="K40" s="61"/>
      <c r="L40" s="52"/>
      <c r="M40" s="15"/>
    </row>
    <row r="41" spans="1:13" s="14" customFormat="1" ht="21" customHeight="1" thickBot="1">
      <c r="A41" s="12">
        <f>A39+1</f>
        <v>17</v>
      </c>
      <c r="B41" s="8"/>
      <c r="C41" s="55" t="s">
        <v>51</v>
      </c>
      <c r="D41" s="23">
        <f>IF(C42&lt;C44,"",MIN(ROUND((C42-C44)*2/3,5),12))</f>
        <v>4.73333</v>
      </c>
      <c r="E41" s="62"/>
      <c r="F41" s="73"/>
      <c r="G41" s="62"/>
      <c r="H41" s="73"/>
      <c r="I41" s="62"/>
      <c r="J41" s="73"/>
      <c r="K41" s="61"/>
      <c r="L41" s="52"/>
      <c r="M41" s="15"/>
    </row>
    <row r="42" spans="1:13" s="14" customFormat="1" ht="21" customHeight="1" thickBot="1">
      <c r="A42" s="12"/>
      <c r="B42" s="8"/>
      <c r="C42" s="29">
        <v>30.9</v>
      </c>
      <c r="D42" s="26"/>
      <c r="E42" s="55" t="s">
        <v>13</v>
      </c>
      <c r="F42" s="23">
        <f>IF(E43&lt;E47,"",MIN(ROUND((E43-E47)*2/3,5),12))</f>
        <v>4</v>
      </c>
      <c r="G42" s="62"/>
      <c r="H42" s="73"/>
      <c r="I42" s="62"/>
      <c r="J42" s="73"/>
      <c r="K42" s="61"/>
      <c r="L42" s="53"/>
      <c r="M42" s="55" t="s">
        <v>47</v>
      </c>
    </row>
    <row r="43" spans="1:13" s="14" customFormat="1" ht="21" customHeight="1" thickBot="1">
      <c r="A43" s="12">
        <f>A41+1</f>
        <v>18</v>
      </c>
      <c r="B43" s="8"/>
      <c r="C43" s="55" t="s">
        <v>13</v>
      </c>
      <c r="D43" s="23">
        <f>IF(C42&lt;C44,MIN(ROUND((C44-C42)*2/3,5),12),"")</f>
      </c>
      <c r="E43" s="29">
        <v>23.9</v>
      </c>
      <c r="F43" s="69"/>
      <c r="G43" s="62"/>
      <c r="H43" s="73"/>
      <c r="I43" s="62"/>
      <c r="J43" s="73"/>
      <c r="K43" s="61"/>
      <c r="L43" s="52"/>
      <c r="M43" s="19" t="s">
        <v>53</v>
      </c>
    </row>
    <row r="44" spans="1:13" s="14" customFormat="1" ht="21" customHeight="1" thickBot="1">
      <c r="A44" s="12"/>
      <c r="B44" s="8"/>
      <c r="C44" s="30">
        <v>23.8</v>
      </c>
      <c r="D44" s="72"/>
      <c r="E44" s="61"/>
      <c r="F44" s="26"/>
      <c r="G44" s="54" t="s">
        <v>12</v>
      </c>
      <c r="H44" s="72"/>
      <c r="I44" s="62"/>
      <c r="J44" s="73"/>
      <c r="K44" s="61"/>
      <c r="L44" s="52"/>
      <c r="M44" s="15"/>
    </row>
    <row r="45" spans="1:13" s="14" customFormat="1" ht="21" customHeight="1" thickBot="1">
      <c r="A45" s="12">
        <f>A43+1</f>
        <v>19</v>
      </c>
      <c r="B45" s="27"/>
      <c r="C45" s="55"/>
      <c r="D45" s="72"/>
      <c r="E45" s="61"/>
      <c r="F45" s="69"/>
      <c r="G45" s="30">
        <v>17.9</v>
      </c>
      <c r="H45" s="75"/>
      <c r="I45" s="62"/>
      <c r="J45" s="73"/>
      <c r="K45" s="61"/>
      <c r="L45" s="52"/>
      <c r="M45" s="15"/>
    </row>
    <row r="46" spans="1:13" s="14" customFormat="1" ht="21" customHeight="1" thickBot="1">
      <c r="A46" s="12"/>
      <c r="B46" s="8"/>
      <c r="C46" s="29"/>
      <c r="D46" s="74"/>
      <c r="E46" s="54" t="s">
        <v>12</v>
      </c>
      <c r="F46" s="23">
        <f>IF(E43&gt;E47,"",MIN(ROUND((E47-E43)*2/3,5),12))</f>
      </c>
      <c r="G46" s="61"/>
      <c r="H46" s="73"/>
      <c r="I46" s="62"/>
      <c r="J46" s="73"/>
      <c r="K46" s="61"/>
      <c r="L46" s="52"/>
      <c r="M46" s="15"/>
    </row>
    <row r="47" spans="1:13" s="14" customFormat="1" ht="21" customHeight="1" thickBot="1">
      <c r="A47" s="12">
        <f>A45+1</f>
        <v>20</v>
      </c>
      <c r="B47" s="27"/>
      <c r="C47" s="55"/>
      <c r="D47" s="72"/>
      <c r="E47" s="30">
        <v>17.9</v>
      </c>
      <c r="F47" s="73"/>
      <c r="G47" s="61"/>
      <c r="H47" s="73"/>
      <c r="I47" s="62"/>
      <c r="J47" s="73"/>
      <c r="K47" s="61"/>
      <c r="L47" s="52"/>
      <c r="M47" s="15"/>
    </row>
    <row r="48" spans="1:13" s="14" customFormat="1" ht="21" customHeight="1" thickBot="1">
      <c r="A48" s="12"/>
      <c r="B48" s="8"/>
      <c r="C48" s="30"/>
      <c r="D48" s="72"/>
      <c r="E48" s="62"/>
      <c r="F48" s="73"/>
      <c r="G48" s="61"/>
      <c r="H48" s="72"/>
      <c r="I48" s="55" t="s">
        <v>16</v>
      </c>
      <c r="J48" s="72"/>
      <c r="K48" s="61"/>
      <c r="L48" s="52"/>
      <c r="M48" s="15"/>
    </row>
    <row r="49" spans="1:13" s="14" customFormat="1" ht="21" customHeight="1" thickBot="1">
      <c r="A49" s="12">
        <f>A47+1</f>
        <v>21</v>
      </c>
      <c r="B49" s="8"/>
      <c r="C49" s="55" t="s">
        <v>16</v>
      </c>
      <c r="D49" s="23">
        <f>IF(C50&lt;C52,"",MIN(ROUND((C50-C52)*2/3,5),12))</f>
      </c>
      <c r="E49" s="62"/>
      <c r="F49" s="73"/>
      <c r="G49" s="61"/>
      <c r="H49" s="73"/>
      <c r="I49" s="30">
        <v>34.1</v>
      </c>
      <c r="J49" s="73"/>
      <c r="K49" s="61"/>
      <c r="L49" s="52"/>
      <c r="M49" s="15"/>
    </row>
    <row r="50" spans="1:13" s="14" customFormat="1" ht="21" customHeight="1" thickBot="1">
      <c r="A50" s="12"/>
      <c r="B50" s="8"/>
      <c r="C50" s="29">
        <v>34.1</v>
      </c>
      <c r="D50" s="26"/>
      <c r="E50" s="55" t="s">
        <v>16</v>
      </c>
      <c r="F50" s="23">
        <f>IF(E51&lt;E55,"",MIN(ROUND((E51-E55)*2/3,5),12))</f>
        <v>10.33333</v>
      </c>
      <c r="G50" s="61"/>
      <c r="H50" s="73"/>
      <c r="I50" s="61"/>
      <c r="J50" s="73"/>
      <c r="K50" s="61"/>
      <c r="L50" s="52"/>
      <c r="M50" s="15"/>
    </row>
    <row r="51" spans="1:13" s="14" customFormat="1" ht="21" customHeight="1" thickBot="1">
      <c r="A51" s="12">
        <f>A49+1</f>
        <v>22</v>
      </c>
      <c r="B51" s="8"/>
      <c r="C51" s="55" t="s">
        <v>50</v>
      </c>
      <c r="D51" s="23">
        <f>IF(C50&lt;C52,MIN(ROUND((C52-C50)*2/3,5),12),"")</f>
        <v>10.6</v>
      </c>
      <c r="E51" s="29">
        <v>34.1</v>
      </c>
      <c r="F51" s="69"/>
      <c r="G51" s="61"/>
      <c r="H51" s="73"/>
      <c r="I51" s="61"/>
      <c r="J51" s="73"/>
      <c r="K51" s="61"/>
      <c r="L51" s="52"/>
      <c r="M51" s="15"/>
    </row>
    <row r="52" spans="1:13" s="14" customFormat="1" ht="21" customHeight="1" thickBot="1">
      <c r="A52" s="12"/>
      <c r="B52" s="8"/>
      <c r="C52" s="30">
        <v>50</v>
      </c>
      <c r="D52" s="72"/>
      <c r="E52" s="61"/>
      <c r="F52" s="26"/>
      <c r="G52" s="55" t="s">
        <v>16</v>
      </c>
      <c r="H52" s="72"/>
      <c r="I52" s="61"/>
      <c r="J52" s="73"/>
      <c r="K52" s="61"/>
      <c r="L52" s="52"/>
      <c r="M52" s="15"/>
    </row>
    <row r="53" spans="1:13" s="14" customFormat="1" ht="21" customHeight="1" thickBot="1">
      <c r="A53" s="12">
        <f>A51+1</f>
        <v>23</v>
      </c>
      <c r="B53" s="8"/>
      <c r="C53" s="55"/>
      <c r="D53" s="72"/>
      <c r="E53" s="61"/>
      <c r="F53" s="69"/>
      <c r="G53" s="34">
        <v>34.1</v>
      </c>
      <c r="H53" s="73"/>
      <c r="I53" s="61"/>
      <c r="J53" s="73"/>
      <c r="K53" s="61"/>
      <c r="L53" s="52"/>
      <c r="M53" s="15"/>
    </row>
    <row r="54" spans="1:13" s="14" customFormat="1" ht="21" customHeight="1" thickBot="1">
      <c r="A54" s="12"/>
      <c r="B54" s="8"/>
      <c r="C54" s="29"/>
      <c r="D54" s="74"/>
      <c r="E54" s="54" t="s">
        <v>46</v>
      </c>
      <c r="F54" s="23">
        <f>IF(E51&gt;E55,"",MIN(ROUND((E55-E51)*2/3,5),12))</f>
      </c>
      <c r="G54" s="62"/>
      <c r="H54" s="73"/>
      <c r="I54" s="61"/>
      <c r="J54" s="73"/>
      <c r="K54" s="61"/>
      <c r="L54" s="52"/>
      <c r="M54" s="15"/>
    </row>
    <row r="55" spans="1:13" s="14" customFormat="1" ht="21" customHeight="1" thickBot="1">
      <c r="A55" s="12">
        <f>A53+1</f>
        <v>24</v>
      </c>
      <c r="B55" s="8"/>
      <c r="C55" s="55"/>
      <c r="D55" s="72"/>
      <c r="E55" s="34">
        <v>18.6</v>
      </c>
      <c r="F55" s="73"/>
      <c r="G55" s="62"/>
      <c r="H55" s="73"/>
      <c r="I55" s="61"/>
      <c r="J55" s="73"/>
      <c r="K55" s="61"/>
      <c r="L55" s="52"/>
      <c r="M55" s="15"/>
    </row>
    <row r="56" spans="1:13" s="14" customFormat="1" ht="21" customHeight="1" thickBot="1">
      <c r="A56" s="12"/>
      <c r="B56" s="8"/>
      <c r="C56" s="30"/>
      <c r="D56" s="72"/>
      <c r="E56" s="62"/>
      <c r="F56" s="73"/>
      <c r="G56" s="62"/>
      <c r="H56" s="73"/>
      <c r="I56" s="61"/>
      <c r="J56" s="73"/>
      <c r="K56" s="55" t="s">
        <v>47</v>
      </c>
      <c r="L56" s="52"/>
      <c r="M56" s="15"/>
    </row>
    <row r="57" spans="1:12" s="14" customFormat="1" ht="21" customHeight="1" thickBot="1">
      <c r="A57" s="12">
        <f aca="true" t="shared" si="0" ref="A57:A71">A55+1</f>
        <v>25</v>
      </c>
      <c r="B57" s="27"/>
      <c r="C57" s="55" t="s">
        <v>22</v>
      </c>
      <c r="D57" s="23">
        <f>IF(C58&lt;C60,"",MIN(ROUND((C58-C60)*2/3,5),12))</f>
        <v>0.53333</v>
      </c>
      <c r="E57" s="62"/>
      <c r="F57" s="73"/>
      <c r="G57" s="34"/>
      <c r="H57" s="73"/>
      <c r="I57" s="61"/>
      <c r="J57" s="73"/>
      <c r="K57" s="30">
        <v>24.9</v>
      </c>
      <c r="L57" s="52"/>
    </row>
    <row r="58" spans="1:12" s="14" customFormat="1" ht="21" customHeight="1" thickBot="1">
      <c r="A58" s="12"/>
      <c r="B58" s="8"/>
      <c r="C58" s="29">
        <v>28.1</v>
      </c>
      <c r="D58" s="26"/>
      <c r="E58" s="55" t="s">
        <v>22</v>
      </c>
      <c r="F58" s="72"/>
      <c r="G58" s="62"/>
      <c r="H58" s="73"/>
      <c r="I58" s="61"/>
      <c r="J58" s="73"/>
      <c r="K58" s="62"/>
      <c r="L58" s="52"/>
    </row>
    <row r="59" spans="1:12" s="14" customFormat="1" ht="21" customHeight="1" thickBot="1">
      <c r="A59" s="12">
        <f t="shared" si="0"/>
        <v>26</v>
      </c>
      <c r="B59" s="27"/>
      <c r="C59" s="55" t="s">
        <v>48</v>
      </c>
      <c r="D59" s="23">
        <f>IF(C58&lt;C60,MIN(ROUND((C60-C58)*2/3,5),12),"")</f>
      </c>
      <c r="E59" s="40">
        <v>28.1</v>
      </c>
      <c r="F59" s="73"/>
      <c r="G59" s="62"/>
      <c r="H59" s="73"/>
      <c r="I59" s="61"/>
      <c r="J59" s="73"/>
      <c r="K59" s="62"/>
      <c r="L59" s="52"/>
    </row>
    <row r="60" spans="1:12" s="14" customFormat="1" ht="21" customHeight="1" thickBot="1">
      <c r="A60" s="12"/>
      <c r="B60" s="8"/>
      <c r="C60" s="30">
        <v>27.3</v>
      </c>
      <c r="D60" s="72"/>
      <c r="E60" s="61"/>
      <c r="F60" s="74"/>
      <c r="G60" s="55" t="s">
        <v>22</v>
      </c>
      <c r="H60" s="74"/>
      <c r="I60" s="61"/>
      <c r="J60" s="73"/>
      <c r="K60" s="62"/>
      <c r="L60" s="52"/>
    </row>
    <row r="61" spans="1:12" s="14" customFormat="1" ht="21" customHeight="1" thickBot="1">
      <c r="A61" s="12">
        <f t="shared" si="0"/>
        <v>27</v>
      </c>
      <c r="B61" s="8"/>
      <c r="C61" s="55"/>
      <c r="D61" s="72"/>
      <c r="E61" s="60"/>
      <c r="F61" s="73"/>
      <c r="G61" s="39">
        <v>28.1</v>
      </c>
      <c r="H61" s="76"/>
      <c r="I61" s="61"/>
      <c r="J61" s="73"/>
      <c r="K61" s="62"/>
      <c r="L61" s="52"/>
    </row>
    <row r="62" spans="1:12" s="14" customFormat="1" ht="21" customHeight="1" thickBot="1">
      <c r="A62" s="12"/>
      <c r="B62" s="8"/>
      <c r="C62" s="29"/>
      <c r="D62" s="74"/>
      <c r="E62" s="54" t="s">
        <v>20</v>
      </c>
      <c r="F62" s="72"/>
      <c r="G62" s="61"/>
      <c r="H62" s="74"/>
      <c r="I62" s="61"/>
      <c r="J62" s="73"/>
      <c r="K62" s="62"/>
      <c r="L62" s="52"/>
    </row>
    <row r="63" spans="1:12" s="14" customFormat="1" ht="21" customHeight="1" thickBot="1">
      <c r="A63" s="12">
        <f t="shared" si="0"/>
        <v>28</v>
      </c>
      <c r="B63" s="8"/>
      <c r="C63" s="55"/>
      <c r="D63" s="72"/>
      <c r="E63" s="39">
        <v>16.6</v>
      </c>
      <c r="F63" s="73"/>
      <c r="G63" s="61"/>
      <c r="H63" s="74"/>
      <c r="I63" s="61"/>
      <c r="J63" s="73"/>
      <c r="K63" s="62"/>
      <c r="L63" s="52"/>
    </row>
    <row r="64" spans="1:12" s="14" customFormat="1" ht="21" customHeight="1" thickBot="1">
      <c r="A64" s="12"/>
      <c r="B64" s="8"/>
      <c r="C64" s="31"/>
      <c r="D64" s="72"/>
      <c r="E64" s="62"/>
      <c r="F64" s="73"/>
      <c r="G64" s="61"/>
      <c r="H64" s="74"/>
      <c r="I64" s="55" t="s">
        <v>47</v>
      </c>
      <c r="J64" s="72"/>
      <c r="K64" s="62"/>
      <c r="L64" s="52"/>
    </row>
    <row r="65" spans="1:12" s="14" customFormat="1" ht="21" customHeight="1" thickBot="1">
      <c r="A65" s="12">
        <f t="shared" si="0"/>
        <v>29</v>
      </c>
      <c r="B65" s="27"/>
      <c r="C65" s="55" t="s">
        <v>43</v>
      </c>
      <c r="D65" s="23">
        <f>IF(C66&lt;C68,"",MIN(ROUND((C66-C68)*2/3,5),12))</f>
      </c>
      <c r="E65" s="62"/>
      <c r="F65" s="73"/>
      <c r="G65" s="61"/>
      <c r="H65" s="73"/>
      <c r="I65" s="39">
        <v>24.9</v>
      </c>
      <c r="J65" s="73"/>
      <c r="K65" s="62"/>
      <c r="L65" s="52"/>
    </row>
    <row r="66" spans="1:12" s="14" customFormat="1" ht="21" customHeight="1" thickBot="1">
      <c r="A66" s="12"/>
      <c r="B66" s="8"/>
      <c r="C66" s="29">
        <v>35.7</v>
      </c>
      <c r="D66" s="26"/>
      <c r="E66" s="55" t="s">
        <v>43</v>
      </c>
      <c r="F66" s="72"/>
      <c r="G66" s="61"/>
      <c r="H66" s="73"/>
      <c r="I66" s="62"/>
      <c r="J66" s="73"/>
      <c r="K66" s="62"/>
      <c r="L66" s="52"/>
    </row>
    <row r="67" spans="1:12" s="14" customFormat="1" ht="21" customHeight="1" thickBot="1">
      <c r="A67" s="12">
        <f t="shared" si="0"/>
        <v>30</v>
      </c>
      <c r="B67" s="27"/>
      <c r="C67" s="55" t="s">
        <v>52</v>
      </c>
      <c r="D67" s="23">
        <f>IF(C66&lt;C68,MIN(ROUND((C68-C66)*2/3,5),12),"")</f>
        <v>1.53333</v>
      </c>
      <c r="E67" s="40">
        <v>35.7</v>
      </c>
      <c r="F67" s="73"/>
      <c r="G67" s="60"/>
      <c r="H67" s="73"/>
      <c r="I67" s="62"/>
      <c r="J67" s="73"/>
      <c r="K67" s="62"/>
      <c r="L67" s="52"/>
    </row>
    <row r="68" spans="1:12" s="14" customFormat="1" ht="21" customHeight="1" thickBot="1">
      <c r="A68" s="12"/>
      <c r="B68" s="8"/>
      <c r="C68" s="30">
        <v>38</v>
      </c>
      <c r="D68" s="72"/>
      <c r="E68" s="61"/>
      <c r="F68" s="74"/>
      <c r="G68" s="55" t="s">
        <v>47</v>
      </c>
      <c r="H68" s="72"/>
      <c r="I68" s="62"/>
      <c r="J68" s="73"/>
      <c r="K68" s="62"/>
      <c r="L68" s="52"/>
    </row>
    <row r="69" spans="1:14" s="14" customFormat="1" ht="21" customHeight="1" thickBot="1">
      <c r="A69" s="12">
        <f t="shared" si="0"/>
        <v>31</v>
      </c>
      <c r="B69" s="8"/>
      <c r="C69" s="55" t="s">
        <v>47</v>
      </c>
      <c r="D69" s="23">
        <f>IF(C70&lt;C72,"",MIN(ROUND((C70-C72)*2/3,5),12))</f>
      </c>
      <c r="E69" s="61"/>
      <c r="F69" s="73"/>
      <c r="G69" s="30">
        <v>24.9</v>
      </c>
      <c r="H69" s="73"/>
      <c r="I69" s="62"/>
      <c r="J69" s="73"/>
      <c r="K69" s="62"/>
      <c r="L69" s="52"/>
      <c r="M69" s="15"/>
      <c r="N69" s="33"/>
    </row>
    <row r="70" spans="1:14" s="14" customFormat="1" ht="21" customHeight="1" thickBot="1">
      <c r="A70" s="12"/>
      <c r="B70" s="8"/>
      <c r="C70" s="29">
        <v>24.9</v>
      </c>
      <c r="D70" s="26"/>
      <c r="E70" s="55" t="s">
        <v>47</v>
      </c>
      <c r="F70" s="72"/>
      <c r="G70" s="62"/>
      <c r="H70" s="73"/>
      <c r="I70" s="62"/>
      <c r="J70" s="73"/>
      <c r="K70" s="62"/>
      <c r="L70" s="52"/>
      <c r="M70" s="34"/>
      <c r="N70" s="35"/>
    </row>
    <row r="71" spans="1:14" s="14" customFormat="1" ht="21" customHeight="1" thickBot="1">
      <c r="A71" s="12">
        <f t="shared" si="0"/>
        <v>32</v>
      </c>
      <c r="B71" s="8"/>
      <c r="C71" s="55" t="s">
        <v>31</v>
      </c>
      <c r="D71" s="23">
        <f>IF(C70&lt;C72,MIN(ROUND((C72-C70)*2/3,5),12),"")</f>
        <v>6.53333</v>
      </c>
      <c r="E71" s="30">
        <v>24.9</v>
      </c>
      <c r="F71" s="73"/>
      <c r="G71" s="62"/>
      <c r="H71" s="73"/>
      <c r="I71" s="62"/>
      <c r="J71" s="73"/>
      <c r="K71" s="62"/>
      <c r="L71" s="52"/>
      <c r="M71" s="15"/>
      <c r="N71" s="33"/>
    </row>
    <row r="72" spans="1:14" s="21" customFormat="1" ht="20.25">
      <c r="A72" s="12"/>
      <c r="B72" s="10"/>
      <c r="C72" s="32">
        <v>34.7</v>
      </c>
      <c r="D72" s="25"/>
      <c r="E72" s="17"/>
      <c r="F72" s="18"/>
      <c r="G72" s="11"/>
      <c r="H72" s="18"/>
      <c r="I72" s="11"/>
      <c r="J72" s="18"/>
      <c r="K72" s="11"/>
      <c r="L72" s="18"/>
      <c r="M72" s="36"/>
      <c r="N72" s="17"/>
    </row>
  </sheetData>
  <mergeCells count="2">
    <mergeCell ref="C2:K2"/>
    <mergeCell ref="C4:K4"/>
  </mergeCells>
  <printOptions/>
  <pageMargins left="0.12" right="0.12" top="0.35" bottom="0.15" header="0.2" footer="0.12"/>
  <pageSetup horizontalDpi="360" verticalDpi="360" orientation="portrait" paperSize="9" scale="48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Extranet ligue</dc:title>
  <dc:subject/>
  <dc:creator>EIGCC</dc:creator>
  <cp:keywords/>
  <dc:description/>
  <cp:lastModifiedBy>Gauthier</cp:lastModifiedBy>
  <cp:lastPrinted>2014-10-07T14:15:54Z</cp:lastPrinted>
  <dcterms:created xsi:type="dcterms:W3CDTF">2001-10-08T11:25:30Z</dcterms:created>
  <dcterms:modified xsi:type="dcterms:W3CDTF">2014-12-25T15:54:16Z</dcterms:modified>
  <cp:category/>
  <cp:version/>
  <cp:contentType/>
  <cp:contentStatus/>
</cp:coreProperties>
</file>